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ynseels\Desktop\"/>
    </mc:Choice>
  </mc:AlternateContent>
  <xr:revisionPtr revIDLastSave="0" documentId="8_{BAA2E20E-8420-458E-96F0-3C894039C5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stelbon" sheetId="1" r:id="rId1"/>
  </sheets>
  <definedNames>
    <definedName name="_xlnm.Print_Area" localSheetId="0">Bestelbon!$A$1:$G$55</definedName>
  </definedNames>
  <calcPr calcId="181029"/>
</workbook>
</file>

<file path=xl/calcChain.xml><?xml version="1.0" encoding="utf-8"?>
<calcChain xmlns="http://schemas.openxmlformats.org/spreadsheetml/2006/main">
  <c r="E40" i="1" l="1"/>
  <c r="A48" i="1"/>
  <c r="E43" i="1"/>
  <c r="F43" i="1"/>
  <c r="D42" i="1"/>
  <c r="A43" i="1"/>
  <c r="D29" i="1"/>
  <c r="D28" i="1"/>
  <c r="D27" i="1"/>
  <c r="D26" i="1"/>
  <c r="A26" i="1"/>
  <c r="B26" i="1"/>
  <c r="E28" i="1"/>
  <c r="E29" i="1" s="1"/>
  <c r="E26" i="1"/>
  <c r="A41" i="1"/>
  <c r="E41" i="1"/>
  <c r="D45" i="1"/>
  <c r="D41" i="1"/>
  <c r="F41" i="1" s="1"/>
  <c r="D43" i="1"/>
  <c r="D40" i="1"/>
  <c r="F40" i="1" s="1"/>
  <c r="B32" i="1"/>
  <c r="B33" i="1"/>
  <c r="B34" i="1"/>
  <c r="B31" i="1"/>
  <c r="C4" i="1"/>
  <c r="E45" i="1" l="1"/>
  <c r="F45" i="1" s="1"/>
</calcChain>
</file>

<file path=xl/sharedStrings.xml><?xml version="1.0" encoding="utf-8"?>
<sst xmlns="http://schemas.openxmlformats.org/spreadsheetml/2006/main" count="52" uniqueCount="49">
  <si>
    <t>Afdeling:</t>
  </si>
  <si>
    <t>Provincie:</t>
  </si>
  <si>
    <t>Contactpersoon:</t>
  </si>
  <si>
    <t>Telefoon:</t>
  </si>
  <si>
    <t>Facturatieadres:</t>
  </si>
  <si>
    <t>AANVRAGENDE ENTITEIT</t>
  </si>
  <si>
    <t>AANTAL</t>
  </si>
  <si>
    <t>BTW INCL.</t>
  </si>
  <si>
    <t>afdelingsverantwoordelijke Hulpdienst</t>
  </si>
  <si>
    <t>E-mail: hulpdienst@rodekruis.be</t>
  </si>
  <si>
    <t>Rode Kruis-Vlaanderen
t.a.v. dienst Interventie
Motstraat 40
2800 Mechelen</t>
  </si>
  <si>
    <t>AANVRAAG</t>
  </si>
  <si>
    <t>Locatie inzet:</t>
  </si>
  <si>
    <t>Reden van inzet:</t>
  </si>
  <si>
    <t>KOSTENRAMING</t>
  </si>
  <si>
    <t>Voorzieningen:</t>
  </si>
  <si>
    <t>OPMERKINGEN</t>
  </si>
  <si>
    <t>Info evenement:</t>
  </si>
  <si>
    <t>Beschrijving, website,…</t>
  </si>
  <si>
    <t>SUBTOTAAL</t>
  </si>
  <si>
    <t>Inzet commandowagen:</t>
  </si>
  <si>
    <t xml:space="preserve">     Minimaal 1 klassieke telefoonaansluiting.
</t>
  </si>
  <si>
    <t xml:space="preserve">     Stroomvoorziening 400V, 16A.</t>
  </si>
  <si>
    <t xml:space="preserve">     Minimaal 1 klassieke telefoonaansluiting.</t>
  </si>
  <si>
    <t>Aanvraag</t>
  </si>
  <si>
    <t xml:space="preserve">     Stroomvoorziening 230V, 16A.</t>
  </si>
  <si>
    <t>Voorlopige kostenraming:</t>
  </si>
  <si>
    <t>Kanaal 1: 157.630</t>
  </si>
  <si>
    <t>Kanaal 2: 157.670</t>
  </si>
  <si>
    <t>Kanaal 3: 157.710</t>
  </si>
  <si>
    <t>Kanaal 4: 157.730</t>
  </si>
  <si>
    <t>Kanaal 5: 157.830</t>
  </si>
  <si>
    <t>Kanaal 6: 157.910</t>
  </si>
  <si>
    <t xml:space="preserve">     Andere reden (demonstratie, oefening,…)</t>
  </si>
  <si>
    <t xml:space="preserve">     Operationele inzet</t>
  </si>
  <si>
    <t xml:space="preserve">     Minimaal 1 internetaansluiting (rechtstreeks op modem).</t>
  </si>
  <si>
    <t>Tijdstip inzet:</t>
  </si>
  <si>
    <t>E-mailadres:</t>
  </si>
  <si>
    <t>Aantal dagen (24u) inzet:</t>
  </si>
  <si>
    <t>Je kan een vrijblijvende kostenraming opvragen via le.hulpdienst@gemeenschap.rodekruis.be</t>
  </si>
  <si>
    <t>Hoofdzender</t>
  </si>
  <si>
    <t>Zender links</t>
  </si>
  <si>
    <t>Zender rechts</t>
  </si>
  <si>
    <t>Transport medewerkers:</t>
  </si>
  <si>
    <t>Variabele 1*</t>
  </si>
  <si>
    <t>(*) VARIABELE 1: Wanneer de duur van de inzet het wisselen van medewerkers vereist, zal het transport ervan worden verrekend conform de geldende tarieven van Rode Kruis-Vlaanderen, tenzij een alternatieve regeling wordt afgesproken met de opdrachtgever.</t>
  </si>
  <si>
    <t xml:space="preserve">     Catering 5 medewerkers cfr. algemene voorwaarden HDC612.</t>
  </si>
  <si>
    <t>provincieverantwoordelijke Hulpdienst</t>
  </si>
  <si>
    <t>afdelingsvoorzitter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</si>
</sst>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[$-F800]dddd\,\ mmmm\ dd\,\ yyyy"/>
  </numFmts>
  <fonts count="10" x14ac:knownFonts="1">
    <font>
      <sz val="11"/>
      <color theme="1"/>
      <name val="Trebuchet MS"/>
      <family val="2"/>
    </font>
    <font>
      <sz val="10"/>
      <name val="Segoe UI"/>
      <family val="2"/>
    </font>
    <font>
      <sz val="10"/>
      <color theme="1"/>
      <name val="Trebuchet MS"/>
      <family val="2"/>
    </font>
    <font>
      <sz val="10"/>
      <color theme="1"/>
      <name val="Segoe UI"/>
      <family val="2"/>
    </font>
    <font>
      <b/>
      <sz val="20"/>
      <color rgb="FFFF0000"/>
      <name val="Segoe UI"/>
      <family val="2"/>
    </font>
    <font>
      <b/>
      <sz val="10"/>
      <color theme="0"/>
      <name val="Segoe UI"/>
      <family val="2"/>
    </font>
    <font>
      <i/>
      <sz val="10"/>
      <color theme="1"/>
      <name val="Segoe UI"/>
      <family val="2"/>
    </font>
    <font>
      <sz val="10"/>
      <color theme="0" tint="-0.499984740745262"/>
      <name val="Segoe UI"/>
      <family val="2"/>
    </font>
    <font>
      <sz val="10"/>
      <color theme="0" tint="-0.499984740745262"/>
      <name val="Trebuchet MS"/>
      <family val="2"/>
    </font>
    <font>
      <sz val="11"/>
      <color theme="0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A8AD"/>
        <bgColor indexed="64"/>
      </patternFill>
    </fill>
  </fills>
  <borders count="33">
    <border>
      <left/>
      <right/>
      <top/>
      <bottom/>
      <diagonal/>
    </border>
    <border>
      <left style="thin">
        <color rgb="FF71A8AD"/>
      </left>
      <right/>
      <top/>
      <bottom/>
      <diagonal/>
    </border>
    <border>
      <left/>
      <right style="thin">
        <color rgb="FF71A8AD"/>
      </right>
      <top/>
      <bottom/>
      <diagonal/>
    </border>
    <border>
      <left style="thin">
        <color rgb="FF71A8AD"/>
      </left>
      <right/>
      <top/>
      <bottom style="thin">
        <color rgb="FF71A8AD"/>
      </bottom>
      <diagonal/>
    </border>
    <border>
      <left/>
      <right/>
      <top/>
      <bottom style="thin">
        <color rgb="FF71A8AD"/>
      </bottom>
      <diagonal/>
    </border>
    <border>
      <left/>
      <right style="thin">
        <color rgb="FF71A8AD"/>
      </right>
      <top/>
      <bottom style="thin">
        <color rgb="FF71A8AD"/>
      </bottom>
      <diagonal/>
    </border>
    <border>
      <left style="thin">
        <color rgb="FF71A8AD"/>
      </left>
      <right style="hair">
        <color rgb="FF71A8AD"/>
      </right>
      <top style="thin">
        <color rgb="FF71A8AD"/>
      </top>
      <bottom style="thin">
        <color rgb="FF71A8AD"/>
      </bottom>
      <diagonal/>
    </border>
    <border>
      <left style="hair">
        <color rgb="FF71A8AD"/>
      </left>
      <right style="thin">
        <color rgb="FF71A8AD"/>
      </right>
      <top style="thin">
        <color rgb="FF71A8AD"/>
      </top>
      <bottom style="thin">
        <color rgb="FF71A8AD"/>
      </bottom>
      <diagonal/>
    </border>
    <border>
      <left style="hair">
        <color rgb="FF71A8AD"/>
      </left>
      <right style="thin">
        <color rgb="FF71A8AD"/>
      </right>
      <top style="thin">
        <color rgb="FF71A8AD"/>
      </top>
      <bottom style="hair">
        <color rgb="FF71A8AD"/>
      </bottom>
      <diagonal/>
    </border>
    <border>
      <left style="hair">
        <color rgb="FF71A8AD"/>
      </left>
      <right style="thin">
        <color rgb="FF71A8AD"/>
      </right>
      <top style="hair">
        <color rgb="FF71A8AD"/>
      </top>
      <bottom style="hair">
        <color rgb="FF71A8AD"/>
      </bottom>
      <diagonal/>
    </border>
    <border>
      <left/>
      <right/>
      <top style="hair">
        <color rgb="FF71A8AD"/>
      </top>
      <bottom style="hair">
        <color rgb="FF71A8AD"/>
      </bottom>
      <diagonal/>
    </border>
    <border>
      <left style="thin">
        <color rgb="FF71A8AD"/>
      </left>
      <right style="hair">
        <color rgb="FF71A8AD"/>
      </right>
      <top style="thin">
        <color rgb="FF71A8AD"/>
      </top>
      <bottom style="hair">
        <color rgb="FF71A8AD"/>
      </bottom>
      <diagonal/>
    </border>
    <border>
      <left style="thin">
        <color rgb="FF71A8AD"/>
      </left>
      <right style="hair">
        <color rgb="FF71A8AD"/>
      </right>
      <top style="hair">
        <color rgb="FF71A8AD"/>
      </top>
      <bottom style="hair">
        <color rgb="FF71A8AD"/>
      </bottom>
      <diagonal/>
    </border>
    <border>
      <left style="thin">
        <color rgb="FF71A8AD"/>
      </left>
      <right style="hair">
        <color rgb="FF71A8AD"/>
      </right>
      <top style="hair">
        <color rgb="FF71A8AD"/>
      </top>
      <bottom style="thin">
        <color rgb="FF71A8AD"/>
      </bottom>
      <diagonal/>
    </border>
    <border>
      <left style="hair">
        <color rgb="FF71A8AD"/>
      </left>
      <right style="hair">
        <color rgb="FF71A8AD"/>
      </right>
      <top style="thin">
        <color rgb="FF71A8AD"/>
      </top>
      <bottom style="hair">
        <color rgb="FF71A8AD"/>
      </bottom>
      <diagonal/>
    </border>
    <border>
      <left style="hair">
        <color rgb="FF71A8AD"/>
      </left>
      <right style="hair">
        <color rgb="FF71A8AD"/>
      </right>
      <top style="hair">
        <color rgb="FF71A8AD"/>
      </top>
      <bottom style="hair">
        <color rgb="FF71A8AD"/>
      </bottom>
      <diagonal/>
    </border>
    <border>
      <left style="hair">
        <color rgb="FF71A8AD"/>
      </left>
      <right style="hair">
        <color rgb="FF71A8AD"/>
      </right>
      <top style="hair">
        <color rgb="FF71A8AD"/>
      </top>
      <bottom style="thin">
        <color rgb="FF71A8AD"/>
      </bottom>
      <diagonal/>
    </border>
    <border>
      <left/>
      <right/>
      <top style="thin">
        <color rgb="FF71A8AD"/>
      </top>
      <bottom/>
      <diagonal/>
    </border>
    <border>
      <left style="hair">
        <color rgb="FF71A8AD"/>
      </left>
      <right style="thin">
        <color rgb="FF71A8AD"/>
      </right>
      <top style="hair">
        <color rgb="FF71A8AD"/>
      </top>
      <bottom style="thin">
        <color rgb="FF71A8AD"/>
      </bottom>
      <diagonal/>
    </border>
    <border>
      <left style="hair">
        <color rgb="FF71A8AD"/>
      </left>
      <right/>
      <top style="hair">
        <color rgb="FF71A8AD"/>
      </top>
      <bottom style="hair">
        <color rgb="FF71A8AD"/>
      </bottom>
      <diagonal/>
    </border>
    <border>
      <left/>
      <right style="hair">
        <color rgb="FF71A8AD"/>
      </right>
      <top style="hair">
        <color rgb="FF71A8AD"/>
      </top>
      <bottom style="hair">
        <color rgb="FF71A8AD"/>
      </bottom>
      <diagonal/>
    </border>
    <border>
      <left style="thin">
        <color rgb="FF71A8AD"/>
      </left>
      <right/>
      <top style="thin">
        <color rgb="FF71A8AD"/>
      </top>
      <bottom style="thin">
        <color rgb="FF71A8AD"/>
      </bottom>
      <diagonal/>
    </border>
    <border>
      <left/>
      <right/>
      <top style="thin">
        <color rgb="FF71A8AD"/>
      </top>
      <bottom style="thin">
        <color rgb="FF71A8AD"/>
      </bottom>
      <diagonal/>
    </border>
    <border>
      <left/>
      <right style="thin">
        <color rgb="FF71A8AD"/>
      </right>
      <top style="thin">
        <color rgb="FF71A8AD"/>
      </top>
      <bottom style="thin">
        <color rgb="FF71A8AD"/>
      </bottom>
      <diagonal/>
    </border>
    <border>
      <left/>
      <right/>
      <top style="hair">
        <color rgb="FF71A8AD"/>
      </top>
      <bottom style="thin">
        <color rgb="FF71A8AD"/>
      </bottom>
      <diagonal/>
    </border>
    <border>
      <left/>
      <right style="thin">
        <color rgb="FF71A8AD"/>
      </right>
      <top style="hair">
        <color rgb="FF71A8AD"/>
      </top>
      <bottom style="thin">
        <color rgb="FF71A8AD"/>
      </bottom>
      <diagonal/>
    </border>
    <border>
      <left style="thin">
        <color rgb="FF71A8AD"/>
      </left>
      <right/>
      <top style="thin">
        <color rgb="FF71A8AD"/>
      </top>
      <bottom style="hair">
        <color rgb="FF71A8AD"/>
      </bottom>
      <diagonal/>
    </border>
    <border>
      <left/>
      <right/>
      <top style="thin">
        <color rgb="FF71A8AD"/>
      </top>
      <bottom style="hair">
        <color rgb="FF71A8AD"/>
      </bottom>
      <diagonal/>
    </border>
    <border>
      <left style="thin">
        <color rgb="FF71A8AD"/>
      </left>
      <right/>
      <top style="hair">
        <color rgb="FF71A8AD"/>
      </top>
      <bottom style="thin">
        <color rgb="FF71A8AD"/>
      </bottom>
      <diagonal/>
    </border>
    <border>
      <left/>
      <right/>
      <top style="hair">
        <color rgb="FF71A8AD"/>
      </top>
      <bottom/>
      <diagonal/>
    </border>
    <border>
      <left/>
      <right style="thin">
        <color rgb="FF71A8AD"/>
      </right>
      <top style="thin">
        <color rgb="FF71A8AD"/>
      </top>
      <bottom style="hair">
        <color rgb="FF71A8AD"/>
      </bottom>
      <diagonal/>
    </border>
    <border>
      <left style="hair">
        <color rgb="FF71A8AD"/>
      </left>
      <right/>
      <top style="hair">
        <color rgb="FF71A8AD"/>
      </top>
      <bottom/>
      <diagonal/>
    </border>
    <border>
      <left/>
      <right style="hair">
        <color rgb="FF71A8AD"/>
      </right>
      <top style="hair">
        <color rgb="FF71A8AD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top"/>
    </xf>
    <xf numFmtId="164" fontId="3" fillId="2" borderId="8" xfId="0" applyNumberFormat="1" applyFont="1" applyFill="1" applyBorder="1" applyAlignment="1" applyProtection="1">
      <alignment vertical="center"/>
    </xf>
    <xf numFmtId="164" fontId="3" fillId="2" borderId="9" xfId="0" applyNumberFormat="1" applyFont="1" applyFill="1" applyBorder="1" applyAlignment="1" applyProtection="1">
      <alignment vertical="center"/>
    </xf>
    <xf numFmtId="164" fontId="3" fillId="2" borderId="7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10" xfId="0" quotePrefix="1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1" fontId="3" fillId="2" borderId="13" xfId="0" applyNumberFormat="1" applyFont="1" applyFill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vertical="center"/>
    </xf>
    <xf numFmtId="164" fontId="3" fillId="2" borderId="15" xfId="0" applyNumberFormat="1" applyFont="1" applyFill="1" applyBorder="1" applyAlignment="1" applyProtection="1">
      <alignment vertical="center"/>
    </xf>
    <xf numFmtId="164" fontId="3" fillId="2" borderId="16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7" fillId="2" borderId="1" xfId="0" quotePrefix="1" applyFont="1" applyFill="1" applyBorder="1" applyAlignment="1" applyProtection="1">
      <alignment horizontal="left" vertical="center" wrapText="1"/>
    </xf>
    <xf numFmtId="0" fontId="7" fillId="2" borderId="0" xfId="0" quotePrefix="1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center" vertical="center"/>
    </xf>
    <xf numFmtId="1" fontId="3" fillId="2" borderId="17" xfId="0" applyNumberFormat="1" applyFont="1" applyFill="1" applyBorder="1" applyAlignment="1" applyProtection="1">
      <alignment horizontal="center" vertical="center"/>
    </xf>
    <xf numFmtId="164" fontId="3" fillId="2" borderId="17" xfId="0" applyNumberFormat="1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</xf>
    <xf numFmtId="164" fontId="3" fillId="2" borderId="9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</xf>
    <xf numFmtId="0" fontId="3" fillId="2" borderId="19" xfId="0" quotePrefix="1" applyFont="1" applyFill="1" applyBorder="1" applyAlignment="1" applyProtection="1">
      <alignment horizontal="left" vertical="top" wrapText="1"/>
    </xf>
    <xf numFmtId="0" fontId="3" fillId="2" borderId="10" xfId="0" quotePrefix="1" applyFont="1" applyFill="1" applyBorder="1" applyAlignment="1" applyProtection="1">
      <alignment horizontal="left" vertical="top" wrapText="1"/>
    </xf>
    <xf numFmtId="0" fontId="3" fillId="2" borderId="20" xfId="0" quotePrefix="1" applyFont="1" applyFill="1" applyBorder="1" applyAlignment="1" applyProtection="1">
      <alignment horizontal="left" vertical="top" wrapText="1"/>
    </xf>
    <xf numFmtId="0" fontId="3" fillId="2" borderId="31" xfId="0" quotePrefix="1" applyFont="1" applyFill="1" applyBorder="1" applyAlignment="1" applyProtection="1">
      <alignment horizontal="left" vertical="top" wrapText="1"/>
    </xf>
    <xf numFmtId="0" fontId="3" fillId="2" borderId="29" xfId="0" quotePrefix="1" applyFont="1" applyFill="1" applyBorder="1" applyAlignment="1" applyProtection="1">
      <alignment horizontal="left" vertical="top" wrapText="1"/>
    </xf>
    <xf numFmtId="0" fontId="3" fillId="2" borderId="32" xfId="0" quotePrefix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center" vertical="center"/>
    </xf>
    <xf numFmtId="0" fontId="7" fillId="2" borderId="1" xfId="0" quotePrefix="1" applyFont="1" applyFill="1" applyBorder="1" applyAlignment="1" applyProtection="1">
      <alignment horizontal="justify" vertical="center" wrapText="1"/>
    </xf>
    <xf numFmtId="0" fontId="7" fillId="2" borderId="0" xfId="0" quotePrefix="1" applyFont="1" applyFill="1" applyBorder="1" applyAlignment="1" applyProtection="1">
      <alignment horizontal="justify" vertical="center" wrapText="1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2" xfId="0" quotePrefix="1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right"/>
      <protection locked="0"/>
    </xf>
    <xf numFmtId="0" fontId="3" fillId="2" borderId="25" xfId="0" applyFont="1" applyFill="1" applyBorder="1" applyAlignment="1" applyProtection="1">
      <alignment horizontal="right"/>
      <protection locked="0"/>
    </xf>
    <xf numFmtId="0" fontId="3" fillId="2" borderId="26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6" fillId="0" borderId="1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1" fillId="2" borderId="1" xfId="0" quotePrefix="1" applyFont="1" applyFill="1" applyBorder="1" applyAlignment="1" applyProtection="1">
      <alignment horizontal="justify" vertical="top" wrapText="1"/>
    </xf>
    <xf numFmtId="0" fontId="1" fillId="2" borderId="0" xfId="0" quotePrefix="1" applyFont="1" applyFill="1" applyBorder="1" applyAlignment="1" applyProtection="1">
      <alignment horizontal="justify" vertical="top" wrapText="1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top" wrapText="1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0" fontId="6" fillId="0" borderId="29" xfId="0" applyFont="1" applyFill="1" applyBorder="1" applyAlignment="1" applyProtection="1">
      <alignment horizontal="center" vertical="top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3" fillId="0" borderId="19" xfId="0" quotePrefix="1" applyFont="1" applyFill="1" applyBorder="1" applyAlignment="1" applyProtection="1">
      <alignment horizontal="left" vertical="center"/>
    </xf>
    <xf numFmtId="0" fontId="3" fillId="0" borderId="10" xfId="0" quotePrefix="1" applyFont="1" applyFill="1" applyBorder="1" applyAlignment="1" applyProtection="1">
      <alignment horizontal="left" vertical="center"/>
    </xf>
    <xf numFmtId="0" fontId="3" fillId="0" borderId="20" xfId="0" quotePrefix="1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right"/>
      <protection locked="0"/>
    </xf>
    <xf numFmtId="0" fontId="3" fillId="2" borderId="30" xfId="0" applyFont="1" applyFill="1" applyBorder="1" applyAlignment="1" applyProtection="1">
      <alignment horizontal="righ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57" lockText="1" noThreeD="1"/>
</file>

<file path=xl/ctrlProps/ctrlProp10.xml><?xml version="1.0" encoding="utf-8"?>
<formControlPr xmlns="http://schemas.microsoft.com/office/spreadsheetml/2009/9/main" objectType="Drop" dropStyle="combo" dx="22" fmlaRange="$A$79:$E$81" noThreeD="1" sel="0" val="0"/>
</file>

<file path=xl/ctrlProps/ctrlProp11.xml><?xml version="1.0" encoding="utf-8"?>
<formControlPr xmlns="http://schemas.microsoft.com/office/spreadsheetml/2009/9/main" objectType="Drop" dropStyle="combo" dx="22" fmlaRange="$A$79:$E$81" noThreeD="1" sel="0" val="0"/>
</file>

<file path=xl/ctrlProps/ctrlProp12.xml><?xml version="1.0" encoding="utf-8"?>
<formControlPr xmlns="http://schemas.microsoft.com/office/spreadsheetml/2009/9/main" objectType="Drop" dropStyle="combo" dx="22" fmlaRange="$A$68:$E$74" noThreeD="1" sel="0" val="0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checked="Checked" fmlaLink="$H$31" lockText="1" noThreeD="1"/>
</file>

<file path=xl/ctrlProps/ctrlProp4.xml><?xml version="1.0" encoding="utf-8"?>
<formControlPr xmlns="http://schemas.microsoft.com/office/spreadsheetml/2009/9/main" objectType="CheckBox" fmlaLink="$H$32" lockText="1" noThreeD="1"/>
</file>

<file path=xl/ctrlProps/ctrlProp5.xml><?xml version="1.0" encoding="utf-8"?>
<formControlPr xmlns="http://schemas.microsoft.com/office/spreadsheetml/2009/9/main" objectType="CheckBox" fmlaLink="$H$34" lockText="1" noThreeD="1"/>
</file>

<file path=xl/ctrlProps/ctrlProp6.xml><?xml version="1.0" encoding="utf-8"?>
<formControlPr xmlns="http://schemas.microsoft.com/office/spreadsheetml/2009/9/main" objectType="CheckBox" fmlaLink="$H$33" lockText="1" noThreeD="1"/>
</file>

<file path=xl/ctrlProps/ctrlProp7.xml><?xml version="1.0" encoding="utf-8"?>
<formControlPr xmlns="http://schemas.microsoft.com/office/spreadsheetml/2009/9/main" objectType="Drop" dropStyle="combo" dx="22" fmlaRange="$A$68:$E$74" noThreeD="1" sel="1" val="0"/>
</file>

<file path=xl/ctrlProps/ctrlProp8.xml><?xml version="1.0" encoding="utf-8"?>
<formControlPr xmlns="http://schemas.microsoft.com/office/spreadsheetml/2009/9/main" objectType="Drop" dropStyle="combo" dx="22" fmlaRange="$A$68:$E$74" noThreeD="1" sel="0" val="0"/>
</file>

<file path=xl/ctrlProps/ctrlProp9.xml><?xml version="1.0" encoding="utf-8"?>
<formControlPr xmlns="http://schemas.microsoft.com/office/spreadsheetml/2009/9/main" objectType="Drop" dropStyle="combo" dx="22" fmlaRange="$A$76:$E$77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1447800</xdr:colOff>
      <xdr:row>3</xdr:row>
      <xdr:rowOff>85725</xdr:rowOff>
    </xdr:to>
    <xdr:pic>
      <xdr:nvPicPr>
        <xdr:cNvPr id="1793" name="Afbeelding 2" descr="11046592_10152852334002950_4712759331058597480_n.png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1971675</xdr:colOff>
          <xdr:row>17</xdr:row>
          <xdr:rowOff>9525</xdr:rowOff>
        </xdr:from>
        <xdr:to>
          <xdr:col>3</xdr:col>
          <xdr:colOff>19050</xdr:colOff>
          <xdr:row>17</xdr:row>
          <xdr:rowOff>190500</xdr:rowOff>
        </xdr:to>
        <xdr:sp macro="" textlink="">
          <xdr:nvSpPr>
            <xdr:cNvPr id="1694" name="Option Button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1971675</xdr:colOff>
          <xdr:row>18</xdr:row>
          <xdr:rowOff>9525</xdr:rowOff>
        </xdr:from>
        <xdr:to>
          <xdr:col>3</xdr:col>
          <xdr:colOff>200025</xdr:colOff>
          <xdr:row>18</xdr:row>
          <xdr:rowOff>190500</xdr:rowOff>
        </xdr:to>
        <xdr:sp macro="" textlink="">
          <xdr:nvSpPr>
            <xdr:cNvPr id="1695" name="Option Button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1952625</xdr:colOff>
          <xdr:row>29</xdr:row>
          <xdr:rowOff>28575</xdr:rowOff>
        </xdr:from>
        <xdr:to>
          <xdr:col>1</xdr:col>
          <xdr:colOff>257175</xdr:colOff>
          <xdr:row>30</xdr:row>
          <xdr:rowOff>200025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1952625</xdr:colOff>
          <xdr:row>30</xdr:row>
          <xdr:rowOff>180975</xdr:rowOff>
        </xdr:from>
        <xdr:to>
          <xdr:col>1</xdr:col>
          <xdr:colOff>257175</xdr:colOff>
          <xdr:row>31</xdr:row>
          <xdr:rowOff>200025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1952625</xdr:colOff>
          <xdr:row>32</xdr:row>
          <xdr:rowOff>180975</xdr:rowOff>
        </xdr:from>
        <xdr:to>
          <xdr:col>1</xdr:col>
          <xdr:colOff>257175</xdr:colOff>
          <xdr:row>33</xdr:row>
          <xdr:rowOff>200025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1952625</xdr:colOff>
          <xdr:row>31</xdr:row>
          <xdr:rowOff>190500</xdr:rowOff>
        </xdr:from>
        <xdr:to>
          <xdr:col>1</xdr:col>
          <xdr:colOff>257175</xdr:colOff>
          <xdr:row>33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304800</xdr:colOff>
          <xdr:row>26</xdr:row>
          <xdr:rowOff>219075</xdr:rowOff>
        </xdr:to>
        <xdr:sp macro="" textlink="">
          <xdr:nvSpPr>
            <xdr:cNvPr id="1748" name="Drop Down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2</xdr:col>
          <xdr:colOff>304800</xdr:colOff>
          <xdr:row>27</xdr:row>
          <xdr:rowOff>219075</xdr:rowOff>
        </xdr:to>
        <xdr:sp macro="" textlink="">
          <xdr:nvSpPr>
            <xdr:cNvPr id="1751" name="Drop Down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9525</xdr:rowOff>
        </xdr:from>
        <xdr:to>
          <xdr:col>0</xdr:col>
          <xdr:colOff>2000250</xdr:colOff>
          <xdr:row>26</xdr:row>
          <xdr:rowOff>219075</xdr:rowOff>
        </xdr:to>
        <xdr:sp macro="" textlink="">
          <xdr:nvSpPr>
            <xdr:cNvPr id="1752" name="Drop Down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9525</xdr:rowOff>
        </xdr:from>
        <xdr:to>
          <xdr:col>0</xdr:col>
          <xdr:colOff>2000250</xdr:colOff>
          <xdr:row>27</xdr:row>
          <xdr:rowOff>219075</xdr:rowOff>
        </xdr:to>
        <xdr:sp macro="" textlink="">
          <xdr:nvSpPr>
            <xdr:cNvPr id="1753" name="Drop Down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0</xdr:col>
          <xdr:colOff>1990725</xdr:colOff>
          <xdr:row>28</xdr:row>
          <xdr:rowOff>219075</xdr:rowOff>
        </xdr:to>
        <xdr:sp macro="" textlink="">
          <xdr:nvSpPr>
            <xdr:cNvPr id="1784" name="Drop Down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9525</xdr:rowOff>
        </xdr:from>
        <xdr:to>
          <xdr:col>2</xdr:col>
          <xdr:colOff>304800</xdr:colOff>
          <xdr:row>28</xdr:row>
          <xdr:rowOff>219075</xdr:rowOff>
        </xdr:to>
        <xdr:sp macro="" textlink="">
          <xdr:nvSpPr>
            <xdr:cNvPr id="1785" name="Drop Down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D81"/>
  <sheetViews>
    <sheetView tabSelected="1" view="pageLayout" topLeftCell="A8" zoomScaleNormal="100" zoomScaleSheetLayoutView="112" workbookViewId="0">
      <selection activeCell="B8" sqref="B8:F8"/>
    </sheetView>
  </sheetViews>
  <sheetFormatPr defaultRowHeight="16.5" x14ac:dyDescent="0.3"/>
  <cols>
    <col min="1" max="1" width="26.25" style="17" customWidth="1"/>
    <col min="2" max="2" width="11.375" style="17" customWidth="1"/>
    <col min="3" max="3" width="4.25" style="17" customWidth="1"/>
    <col min="4" max="6" width="12.625" style="17" customWidth="1"/>
    <col min="7" max="7" width="0.875" style="17" customWidth="1"/>
    <col min="8" max="8" width="9" style="16" hidden="1" customWidth="1"/>
    <col min="9" max="16384" width="9" style="2"/>
  </cols>
  <sheetData>
    <row r="1" spans="1:238" s="1" customFormat="1" ht="15" x14ac:dyDescent="0.3">
      <c r="A1" s="20"/>
      <c r="B1" s="20"/>
      <c r="C1" s="20"/>
      <c r="D1" s="20"/>
      <c r="E1" s="20"/>
      <c r="F1" s="20"/>
      <c r="G1" s="20"/>
      <c r="H1" s="3"/>
    </row>
    <row r="2" spans="1:238" s="1" customFormat="1" ht="22.5" customHeight="1" x14ac:dyDescent="0.3">
      <c r="A2" s="20"/>
      <c r="B2" s="20"/>
      <c r="C2" s="20"/>
      <c r="D2" s="20"/>
      <c r="E2" s="5"/>
      <c r="F2" s="6" t="s">
        <v>9</v>
      </c>
      <c r="G2" s="20"/>
      <c r="H2" s="3"/>
    </row>
    <row r="3" spans="1:238" s="1" customFormat="1" ht="69.95" customHeight="1" x14ac:dyDescent="0.3">
      <c r="A3" s="20"/>
      <c r="B3" s="20"/>
      <c r="C3" s="20"/>
      <c r="D3" s="20"/>
      <c r="E3" s="109" t="s">
        <v>10</v>
      </c>
      <c r="F3" s="109"/>
      <c r="G3" s="20"/>
      <c r="H3" s="3"/>
    </row>
    <row r="4" spans="1:238" s="1" customFormat="1" ht="30.75" x14ac:dyDescent="0.3">
      <c r="A4" s="21" t="s">
        <v>24</v>
      </c>
      <c r="B4" s="20"/>
      <c r="C4" s="113">
        <f ca="1">TODAY()</f>
        <v>44033</v>
      </c>
      <c r="D4" s="113"/>
      <c r="E4" s="113"/>
      <c r="F4" s="113"/>
      <c r="G4" s="20"/>
      <c r="H4" s="3"/>
    </row>
    <row r="5" spans="1:238" s="1" customFormat="1" ht="8.1" customHeight="1" x14ac:dyDescent="0.3">
      <c r="A5" s="20"/>
      <c r="B5" s="20"/>
      <c r="C5" s="20"/>
      <c r="D5" s="20"/>
      <c r="E5" s="20"/>
      <c r="F5" s="20"/>
      <c r="G5" s="20"/>
      <c r="H5" s="3"/>
    </row>
    <row r="6" spans="1:238" ht="15" customHeight="1" x14ac:dyDescent="0.3">
      <c r="A6" s="67" t="s">
        <v>5</v>
      </c>
      <c r="B6" s="68"/>
      <c r="C6" s="68"/>
      <c r="D6" s="68"/>
      <c r="E6" s="68"/>
      <c r="F6" s="68"/>
      <c r="G6" s="69"/>
      <c r="H6" s="4"/>
    </row>
    <row r="7" spans="1:238" ht="8.1" customHeight="1" x14ac:dyDescent="0.3">
      <c r="A7" s="8"/>
      <c r="B7" s="20"/>
      <c r="C7" s="20"/>
      <c r="D7" s="20"/>
      <c r="E7" s="20"/>
      <c r="F7" s="20"/>
      <c r="G7" s="9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x14ac:dyDescent="0.3">
      <c r="A8" s="8" t="s">
        <v>0</v>
      </c>
      <c r="B8" s="110"/>
      <c r="C8" s="111"/>
      <c r="D8" s="111"/>
      <c r="E8" s="111"/>
      <c r="F8" s="112"/>
      <c r="G8" s="9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x14ac:dyDescent="0.3">
      <c r="A9" s="8" t="s">
        <v>1</v>
      </c>
      <c r="B9" s="110"/>
      <c r="C9" s="111"/>
      <c r="D9" s="111"/>
      <c r="E9" s="111"/>
      <c r="F9" s="112"/>
      <c r="G9" s="9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x14ac:dyDescent="0.3">
      <c r="A10" s="8" t="s">
        <v>2</v>
      </c>
      <c r="B10" s="110"/>
      <c r="C10" s="111"/>
      <c r="D10" s="111"/>
      <c r="E10" s="111"/>
      <c r="F10" s="112"/>
      <c r="G10" s="9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x14ac:dyDescent="0.3">
      <c r="A11" s="8" t="s">
        <v>37</v>
      </c>
      <c r="B11" s="110"/>
      <c r="C11" s="111"/>
      <c r="D11" s="111"/>
      <c r="E11" s="111"/>
      <c r="F11" s="112"/>
      <c r="G11" s="9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16.5" customHeight="1" x14ac:dyDescent="0.3">
      <c r="A12" s="8" t="s">
        <v>3</v>
      </c>
      <c r="B12" s="110"/>
      <c r="C12" s="111"/>
      <c r="D12" s="111"/>
      <c r="E12" s="111"/>
      <c r="F12" s="112"/>
      <c r="G12" s="9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 ht="30" customHeight="1" x14ac:dyDescent="0.3">
      <c r="A13" s="10" t="s">
        <v>4</v>
      </c>
      <c r="B13" s="116"/>
      <c r="C13" s="117"/>
      <c r="D13" s="117"/>
      <c r="E13" s="117"/>
      <c r="F13" s="118"/>
      <c r="G13" s="9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</row>
    <row r="14" spans="1:238" ht="8.1" customHeight="1" x14ac:dyDescent="0.3">
      <c r="A14" s="11"/>
      <c r="B14" s="12"/>
      <c r="C14" s="12"/>
      <c r="D14" s="12"/>
      <c r="E14" s="12"/>
      <c r="F14" s="12"/>
      <c r="G14" s="1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</row>
    <row r="15" spans="1:238" ht="5.0999999999999996" customHeight="1" x14ac:dyDescent="0.3">
      <c r="A15" s="20"/>
      <c r="B15" s="20"/>
      <c r="C15" s="20"/>
      <c r="D15" s="20"/>
      <c r="E15" s="20"/>
      <c r="F15" s="20"/>
      <c r="G15" s="20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</row>
    <row r="16" spans="1:238" x14ac:dyDescent="0.3">
      <c r="A16" s="67" t="s">
        <v>11</v>
      </c>
      <c r="B16" s="68"/>
      <c r="C16" s="68"/>
      <c r="D16" s="68"/>
      <c r="E16" s="68"/>
      <c r="F16" s="68"/>
      <c r="G16" s="69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</row>
    <row r="17" spans="1:238" ht="5.0999999999999996" customHeight="1" x14ac:dyDescent="0.3">
      <c r="A17" s="22"/>
      <c r="B17" s="23"/>
      <c r="C17" s="23"/>
      <c r="D17" s="23"/>
      <c r="E17" s="23"/>
      <c r="F17" s="23"/>
      <c r="G17" s="24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</row>
    <row r="18" spans="1:238" x14ac:dyDescent="0.3">
      <c r="A18" s="8" t="s">
        <v>13</v>
      </c>
      <c r="B18" s="20" t="s">
        <v>34</v>
      </c>
      <c r="C18" s="20"/>
      <c r="D18" s="20"/>
      <c r="E18" s="20"/>
      <c r="F18" s="20"/>
      <c r="G18" s="9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</row>
    <row r="19" spans="1:238" x14ac:dyDescent="0.3">
      <c r="A19" s="8"/>
      <c r="B19" s="20" t="s">
        <v>33</v>
      </c>
      <c r="C19" s="20"/>
      <c r="D19" s="50"/>
      <c r="E19" s="50"/>
      <c r="F19" s="50"/>
      <c r="G19" s="9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</row>
    <row r="20" spans="1:238" ht="5.0999999999999996" customHeight="1" x14ac:dyDescent="0.3">
      <c r="A20" s="8"/>
      <c r="B20" s="20"/>
      <c r="C20" s="20"/>
      <c r="D20" s="20"/>
      <c r="E20" s="20"/>
      <c r="F20" s="20"/>
      <c r="G20" s="9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</row>
    <row r="21" spans="1:238" ht="33" customHeight="1" x14ac:dyDescent="0.3">
      <c r="A21" s="10" t="s">
        <v>12</v>
      </c>
      <c r="B21" s="94"/>
      <c r="C21" s="95"/>
      <c r="D21" s="95"/>
      <c r="E21" s="95"/>
      <c r="F21" s="96"/>
      <c r="G21" s="9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</row>
    <row r="22" spans="1:238" x14ac:dyDescent="0.3">
      <c r="A22" s="8" t="s">
        <v>36</v>
      </c>
      <c r="B22" s="94"/>
      <c r="C22" s="95"/>
      <c r="D22" s="95"/>
      <c r="E22" s="95"/>
      <c r="F22" s="96"/>
      <c r="G22" s="9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</row>
    <row r="23" spans="1:238" x14ac:dyDescent="0.3">
      <c r="A23" s="8" t="s">
        <v>38</v>
      </c>
      <c r="B23" s="94"/>
      <c r="C23" s="95"/>
      <c r="D23" s="95"/>
      <c r="E23" s="95"/>
      <c r="F23" s="96"/>
      <c r="G23" s="9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</row>
    <row r="24" spans="1:238" ht="33" customHeight="1" x14ac:dyDescent="0.3">
      <c r="A24" s="32" t="s">
        <v>17</v>
      </c>
      <c r="B24" s="91" t="s">
        <v>18</v>
      </c>
      <c r="C24" s="92"/>
      <c r="D24" s="92"/>
      <c r="E24" s="92"/>
      <c r="F24" s="93"/>
      <c r="G24" s="9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</row>
    <row r="25" spans="1:238" ht="5.0999999999999996" customHeight="1" x14ac:dyDescent="0.3">
      <c r="A25" s="32"/>
      <c r="B25" s="114"/>
      <c r="C25" s="114"/>
      <c r="D25" s="114"/>
      <c r="E25" s="114"/>
      <c r="F25" s="114"/>
      <c r="G25" s="9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</row>
    <row r="26" spans="1:238" x14ac:dyDescent="0.3">
      <c r="A26" s="47" t="str">
        <f>IF(A57=1,"TOESTEL","")</f>
        <v>TOESTEL</v>
      </c>
      <c r="B26" s="107" t="str">
        <f>IF(A57=1,"FREQUENTIE","")</f>
        <v>FREQUENTIE</v>
      </c>
      <c r="C26" s="108"/>
      <c r="D26" s="47" t="str">
        <f>IF(A57=1,"VERMOGEN","")</f>
        <v>VERMOGEN</v>
      </c>
      <c r="E26" s="115" t="str">
        <f>IF(A57=1,"ANTENNEHOOGTE","")</f>
        <v>ANTENNEHOOGTE</v>
      </c>
      <c r="F26" s="115"/>
      <c r="G26" s="9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</row>
    <row r="27" spans="1:238" ht="18.600000000000001" customHeight="1" x14ac:dyDescent="0.3">
      <c r="A27" s="48"/>
      <c r="B27" s="97"/>
      <c r="C27" s="98"/>
      <c r="D27" s="56" t="str">
        <f>IF(A57=1,"9 watt","")</f>
        <v>9 watt</v>
      </c>
      <c r="E27" s="106"/>
      <c r="F27" s="106"/>
      <c r="G27" s="9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</row>
    <row r="28" spans="1:238" ht="18.600000000000001" customHeight="1" x14ac:dyDescent="0.3">
      <c r="A28" s="49"/>
      <c r="B28" s="97"/>
      <c r="C28" s="98"/>
      <c r="D28" s="56" t="str">
        <f>IF(A57=1,"9 watt","")</f>
        <v>9 watt</v>
      </c>
      <c r="E28" s="73" t="str">
        <f>IF(E27&gt;0,E27,"")</f>
        <v/>
      </c>
      <c r="F28" s="73"/>
      <c r="G28" s="9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</row>
    <row r="29" spans="1:238" ht="18.600000000000001" customHeight="1" x14ac:dyDescent="0.3">
      <c r="A29" s="53"/>
      <c r="B29" s="99"/>
      <c r="C29" s="99"/>
      <c r="D29" s="56" t="str">
        <f>IF(A57=1,"9 watt","")</f>
        <v>9 watt</v>
      </c>
      <c r="E29" s="73" t="str">
        <f>IF(E28&gt;0,E28,"")</f>
        <v/>
      </c>
      <c r="F29" s="73"/>
      <c r="G29" s="9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</row>
    <row r="30" spans="1:238" ht="5.0999999999999996" customHeight="1" x14ac:dyDescent="0.3">
      <c r="A30" s="8"/>
      <c r="B30" s="46"/>
      <c r="C30" s="46"/>
      <c r="D30" s="46"/>
      <c r="E30" s="46"/>
      <c r="F30" s="46"/>
      <c r="G30" s="9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</row>
    <row r="31" spans="1:238" x14ac:dyDescent="0.3">
      <c r="A31" s="10" t="s">
        <v>15</v>
      </c>
      <c r="B31" s="66" t="str">
        <f>IF(A57=1,A58,A63)</f>
        <v xml:space="preserve">     Stroomvoorziening 400V, 16A.</v>
      </c>
      <c r="C31" s="66"/>
      <c r="D31" s="66"/>
      <c r="E31" s="66"/>
      <c r="F31" s="66"/>
      <c r="G31" s="9"/>
      <c r="H31" s="34" t="b"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</row>
    <row r="32" spans="1:238" x14ac:dyDescent="0.3">
      <c r="A32" s="10"/>
      <c r="B32" s="66" t="str">
        <f>IF(A58=1,A59,A64)</f>
        <v xml:space="preserve">     Minimaal 1 klassieke telefoonaansluiting.</v>
      </c>
      <c r="C32" s="66"/>
      <c r="D32" s="66"/>
      <c r="E32" s="66"/>
      <c r="F32" s="66"/>
      <c r="G32" s="9"/>
      <c r="H32" s="34" t="b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</row>
    <row r="33" spans="1:238" x14ac:dyDescent="0.3">
      <c r="A33" s="10"/>
      <c r="B33" s="66" t="str">
        <f>IF(A59=1,A60,A65)</f>
        <v xml:space="preserve">     Minimaal 1 internetaansluiting (rechtstreeks op modem).</v>
      </c>
      <c r="C33" s="66"/>
      <c r="D33" s="66"/>
      <c r="E33" s="66"/>
      <c r="F33" s="66"/>
      <c r="G33" s="9"/>
      <c r="H33" s="34" t="b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</row>
    <row r="34" spans="1:238" x14ac:dyDescent="0.3">
      <c r="A34" s="10"/>
      <c r="B34" s="66" t="str">
        <f>IF(A60=1,A61,A66)</f>
        <v xml:space="preserve">     Catering 5 medewerkers cfr. algemene voorwaarden HDC612.</v>
      </c>
      <c r="C34" s="66"/>
      <c r="D34" s="66"/>
      <c r="E34" s="66"/>
      <c r="F34" s="66"/>
      <c r="G34" s="9"/>
      <c r="H34" s="34" t="b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</row>
    <row r="35" spans="1:238" ht="5.0999999999999996" customHeight="1" x14ac:dyDescent="0.3">
      <c r="A35" s="27"/>
      <c r="B35" s="31"/>
      <c r="C35" s="31"/>
      <c r="D35" s="31"/>
      <c r="E35" s="31"/>
      <c r="F35" s="31"/>
      <c r="G35" s="1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</row>
    <row r="36" spans="1:238" ht="5.0999999999999996" customHeight="1" x14ac:dyDescent="0.3">
      <c r="A36" s="103"/>
      <c r="B36" s="103"/>
      <c r="C36" s="103"/>
      <c r="D36" s="103"/>
      <c r="E36" s="103"/>
      <c r="F36" s="103"/>
      <c r="G36" s="10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</row>
    <row r="37" spans="1:238" x14ac:dyDescent="0.3">
      <c r="A37" s="67" t="s">
        <v>14</v>
      </c>
      <c r="B37" s="68"/>
      <c r="C37" s="68"/>
      <c r="D37" s="68"/>
      <c r="E37" s="68"/>
      <c r="F37" s="68"/>
      <c r="G37" s="69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</row>
    <row r="38" spans="1:238" ht="5.0999999999999996" customHeight="1" x14ac:dyDescent="0.3">
      <c r="A38" s="8"/>
      <c r="B38" s="20"/>
      <c r="C38" s="20"/>
      <c r="D38" s="20"/>
      <c r="E38" s="20"/>
      <c r="F38" s="20"/>
      <c r="G38" s="9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</row>
    <row r="39" spans="1:238" x14ac:dyDescent="0.3">
      <c r="A39" s="8"/>
      <c r="B39" s="20"/>
      <c r="C39" s="20"/>
      <c r="D39" s="25" t="s">
        <v>6</v>
      </c>
      <c r="E39" s="25" t="s">
        <v>7</v>
      </c>
      <c r="F39" s="26" t="s">
        <v>19</v>
      </c>
      <c r="G39" s="9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</row>
    <row r="40" spans="1:238" x14ac:dyDescent="0.3">
      <c r="A40" s="82" t="s">
        <v>20</v>
      </c>
      <c r="B40" s="83"/>
      <c r="C40" s="84"/>
      <c r="D40" s="35">
        <f>B23</f>
        <v>0</v>
      </c>
      <c r="E40" s="39">
        <f>IF(A57=1,252.7,0)</f>
        <v>252.7</v>
      </c>
      <c r="F40" s="28">
        <f>E40*D40</f>
        <v>0</v>
      </c>
      <c r="G40" s="9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</row>
    <row r="41" spans="1:238" x14ac:dyDescent="0.3">
      <c r="A41" s="82" t="str">
        <f>IF(H31=FALSE,"Generator (forfait, excl. verbruik):","")</f>
        <v/>
      </c>
      <c r="B41" s="83"/>
      <c r="C41" s="84"/>
      <c r="D41" s="36">
        <f>B23</f>
        <v>0</v>
      </c>
      <c r="E41" s="40">
        <f>IF(H31=FALSE,50,0)</f>
        <v>0</v>
      </c>
      <c r="F41" s="29">
        <f>E41*D41</f>
        <v>0</v>
      </c>
      <c r="G41" s="9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</row>
    <row r="42" spans="1:238" x14ac:dyDescent="0.3">
      <c r="A42" s="82" t="s">
        <v>43</v>
      </c>
      <c r="B42" s="83"/>
      <c r="C42" s="84"/>
      <c r="D42" s="36">
        <f>B21</f>
        <v>0</v>
      </c>
      <c r="E42" s="57" t="s">
        <v>44</v>
      </c>
      <c r="F42" s="58" t="s">
        <v>44</v>
      </c>
      <c r="G42" s="9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</row>
    <row r="43" spans="1:238" x14ac:dyDescent="0.3">
      <c r="A43" s="82" t="str">
        <f>IF(A57=1,"Zendvergunning verhoogde zendmast:","")</f>
        <v>Zendvergunning verhoogde zendmast:</v>
      </c>
      <c r="B43" s="83"/>
      <c r="C43" s="84"/>
      <c r="D43" s="37">
        <f>B23</f>
        <v>0</v>
      </c>
      <c r="E43" s="41" t="str">
        <f>IF(A57=1,"Variabele 2*",0)</f>
        <v>Variabele 2*</v>
      </c>
      <c r="F43" s="59" t="str">
        <f>IF(A57=1,"Variabele 2*",0)</f>
        <v>Variabele 2*</v>
      </c>
      <c r="G43" s="9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</row>
    <row r="44" spans="1:238" s="45" customFormat="1" ht="5.0999999999999996" customHeight="1" x14ac:dyDescent="0.3">
      <c r="A44" s="51"/>
      <c r="B44" s="52"/>
      <c r="C44" s="52"/>
      <c r="D44" s="52"/>
      <c r="E44" s="52"/>
      <c r="F44" s="52"/>
      <c r="G44" s="42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</row>
    <row r="45" spans="1:238" x14ac:dyDescent="0.3">
      <c r="A45" s="79" t="s">
        <v>26</v>
      </c>
      <c r="B45" s="80"/>
      <c r="C45" s="81"/>
      <c r="D45" s="38">
        <f>B23</f>
        <v>0</v>
      </c>
      <c r="E45" s="30">
        <f>SUM(E40:E43)</f>
        <v>252.7</v>
      </c>
      <c r="F45" s="30">
        <f>E45*D45</f>
        <v>0</v>
      </c>
      <c r="G45" s="9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</row>
    <row r="46" spans="1:238" ht="5.0999999999999996" customHeight="1" x14ac:dyDescent="0.3">
      <c r="A46" s="8"/>
      <c r="B46" s="20"/>
      <c r="C46" s="20"/>
      <c r="D46" s="54"/>
      <c r="E46" s="55"/>
      <c r="F46" s="55"/>
      <c r="G46" s="9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</row>
    <row r="47" spans="1:238" ht="50.1" customHeight="1" x14ac:dyDescent="0.3">
      <c r="A47" s="74" t="s">
        <v>45</v>
      </c>
      <c r="B47" s="75"/>
      <c r="C47" s="75"/>
      <c r="D47" s="75"/>
      <c r="E47" s="75"/>
      <c r="F47" s="75"/>
      <c r="G47" s="9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</row>
    <row r="48" spans="1:238" ht="33" customHeight="1" x14ac:dyDescent="0.3">
      <c r="A48" s="74" t="str">
        <f>IF(A57=1,"(*) VARIABELE 2: De kost van een zendvergunning met verhoogde zendmast wordt bepaald door BIPT en is afhankelijk van de frequentie en de hoogte van de antenne.","")</f>
        <v>(*) VARIABELE 2: De kost van een zendvergunning met verhoogde zendmast wordt bepaald door BIPT en is afhankelijk van de frequentie en de hoogte van de antenne.</v>
      </c>
      <c r="B48" s="75"/>
      <c r="C48" s="75"/>
      <c r="D48" s="75"/>
      <c r="E48" s="75"/>
      <c r="F48" s="75"/>
      <c r="G48" s="9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</row>
    <row r="49" spans="1:238" ht="15" customHeight="1" x14ac:dyDescent="0.3">
      <c r="A49" s="104" t="s">
        <v>39</v>
      </c>
      <c r="B49" s="105"/>
      <c r="C49" s="105"/>
      <c r="D49" s="105"/>
      <c r="E49" s="105"/>
      <c r="F49" s="105"/>
      <c r="G49" s="9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</row>
    <row r="50" spans="1:238" ht="5.0999999999999996" customHeight="1" x14ac:dyDescent="0.3">
      <c r="A50" s="11"/>
      <c r="B50" s="12"/>
      <c r="C50" s="12"/>
      <c r="D50" s="12"/>
      <c r="E50" s="14"/>
      <c r="F50" s="14"/>
      <c r="G50" s="15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</row>
    <row r="51" spans="1:238" ht="5.0999999999999996" customHeight="1" x14ac:dyDescent="0.3">
      <c r="A51" s="12"/>
      <c r="B51" s="12"/>
      <c r="C51" s="12"/>
      <c r="D51" s="12"/>
      <c r="E51" s="14"/>
      <c r="F51" s="14"/>
      <c r="G51" s="14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</row>
    <row r="52" spans="1:238" x14ac:dyDescent="0.3">
      <c r="A52" s="67" t="s">
        <v>16</v>
      </c>
      <c r="B52" s="68"/>
      <c r="C52" s="68"/>
      <c r="D52" s="68"/>
      <c r="E52" s="68"/>
      <c r="F52" s="68"/>
      <c r="G52" s="69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</row>
    <row r="53" spans="1:238" ht="39.950000000000003" customHeight="1" x14ac:dyDescent="0.3">
      <c r="A53" s="76"/>
      <c r="B53" s="77"/>
      <c r="C53" s="77"/>
      <c r="D53" s="77"/>
      <c r="E53" s="77"/>
      <c r="F53" s="77"/>
      <c r="G53" s="78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</row>
    <row r="54" spans="1:238" ht="5.0999999999999996" customHeight="1" x14ac:dyDescent="0.3">
      <c r="A54" s="103"/>
      <c r="B54" s="103"/>
      <c r="C54" s="103"/>
      <c r="D54" s="103"/>
      <c r="E54" s="103"/>
      <c r="F54" s="103"/>
      <c r="G54" s="10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</row>
    <row r="55" spans="1:238" ht="39.950000000000003" customHeight="1" x14ac:dyDescent="0.25">
      <c r="A55" s="87" t="s">
        <v>8</v>
      </c>
      <c r="B55" s="88"/>
      <c r="C55" s="122" t="s">
        <v>48</v>
      </c>
      <c r="D55" s="122"/>
      <c r="E55" s="122"/>
      <c r="F55" s="122"/>
      <c r="G55" s="123"/>
      <c r="H55" s="4"/>
    </row>
    <row r="56" spans="1:238" ht="39.950000000000003" hidden="1" customHeight="1" x14ac:dyDescent="0.25">
      <c r="A56" s="89" t="s">
        <v>47</v>
      </c>
      <c r="B56" s="90"/>
      <c r="C56" s="85"/>
      <c r="D56" s="85"/>
      <c r="E56" s="85"/>
      <c r="F56" s="85"/>
      <c r="G56" s="86"/>
      <c r="H56" s="4"/>
    </row>
    <row r="57" spans="1:238" hidden="1" x14ac:dyDescent="0.3">
      <c r="A57" s="100">
        <v>1</v>
      </c>
      <c r="B57" s="101"/>
      <c r="C57" s="101"/>
      <c r="D57" s="101"/>
      <c r="E57" s="102"/>
      <c r="F57" s="18"/>
      <c r="G57" s="4"/>
      <c r="H57" s="4"/>
    </row>
    <row r="58" spans="1:238" hidden="1" x14ac:dyDescent="0.3">
      <c r="A58" s="60" t="s">
        <v>22</v>
      </c>
      <c r="B58" s="61"/>
      <c r="C58" s="61"/>
      <c r="D58" s="61"/>
      <c r="E58" s="62"/>
      <c r="F58" s="19"/>
      <c r="G58" s="4"/>
      <c r="H58" s="4"/>
    </row>
    <row r="59" spans="1:238" hidden="1" x14ac:dyDescent="0.3">
      <c r="A59" s="60" t="s">
        <v>21</v>
      </c>
      <c r="B59" s="61"/>
      <c r="C59" s="61"/>
      <c r="D59" s="61"/>
      <c r="E59" s="62"/>
      <c r="F59" s="19"/>
      <c r="G59" s="4"/>
      <c r="H59" s="4"/>
    </row>
    <row r="60" spans="1:238" hidden="1" x14ac:dyDescent="0.3">
      <c r="A60" s="60" t="s">
        <v>35</v>
      </c>
      <c r="B60" s="61"/>
      <c r="C60" s="61"/>
      <c r="D60" s="61"/>
      <c r="E60" s="62"/>
      <c r="F60" s="19"/>
      <c r="G60" s="4"/>
      <c r="H60" s="4"/>
    </row>
    <row r="61" spans="1:238" hidden="1" x14ac:dyDescent="0.3">
      <c r="A61" s="60" t="s">
        <v>46</v>
      </c>
      <c r="B61" s="61"/>
      <c r="C61" s="61"/>
      <c r="D61" s="61"/>
      <c r="E61" s="62"/>
      <c r="F61" s="19"/>
      <c r="G61" s="4"/>
      <c r="H61" s="4"/>
    </row>
    <row r="62" spans="1:238" hidden="1" x14ac:dyDescent="0.3">
      <c r="A62" s="33"/>
      <c r="B62" s="33"/>
      <c r="C62" s="33"/>
      <c r="D62" s="33"/>
      <c r="E62" s="33"/>
      <c r="F62" s="19"/>
      <c r="G62" s="4"/>
      <c r="H62" s="4"/>
    </row>
    <row r="63" spans="1:238" hidden="1" x14ac:dyDescent="0.3">
      <c r="A63" s="60" t="s">
        <v>25</v>
      </c>
      <c r="B63" s="61"/>
      <c r="C63" s="61"/>
      <c r="D63" s="61"/>
      <c r="E63" s="62"/>
      <c r="F63" s="19"/>
      <c r="G63" s="4"/>
      <c r="H63" s="4"/>
    </row>
    <row r="64" spans="1:238" hidden="1" x14ac:dyDescent="0.3">
      <c r="A64" s="60" t="s">
        <v>23</v>
      </c>
      <c r="B64" s="61"/>
      <c r="C64" s="61"/>
      <c r="D64" s="61"/>
      <c r="E64" s="62"/>
      <c r="F64" s="7"/>
      <c r="G64" s="7"/>
      <c r="H64" s="4"/>
    </row>
    <row r="65" spans="1:8" hidden="1" x14ac:dyDescent="0.3">
      <c r="A65" s="63" t="s">
        <v>35</v>
      </c>
      <c r="B65" s="64"/>
      <c r="C65" s="64"/>
      <c r="D65" s="64"/>
      <c r="E65" s="65"/>
      <c r="F65" s="7"/>
      <c r="G65" s="7"/>
      <c r="H65" s="4"/>
    </row>
    <row r="66" spans="1:8" hidden="1" x14ac:dyDescent="0.3">
      <c r="A66" s="60" t="s">
        <v>46</v>
      </c>
      <c r="B66" s="61"/>
      <c r="C66" s="61"/>
      <c r="D66" s="61"/>
      <c r="E66" s="62"/>
      <c r="F66" s="7"/>
      <c r="G66" s="7"/>
      <c r="H66" s="4"/>
    </row>
    <row r="67" spans="1:8" hidden="1" x14ac:dyDescent="0.3">
      <c r="F67" s="7"/>
    </row>
    <row r="68" spans="1:8" hidden="1" x14ac:dyDescent="0.3">
      <c r="A68" s="70"/>
      <c r="B68" s="71"/>
      <c r="C68" s="71"/>
      <c r="D68" s="71"/>
      <c r="E68" s="72"/>
      <c r="F68" s="7"/>
    </row>
    <row r="69" spans="1:8" hidden="1" x14ac:dyDescent="0.3">
      <c r="A69" s="119" t="s">
        <v>27</v>
      </c>
      <c r="B69" s="71"/>
      <c r="C69" s="71"/>
      <c r="D69" s="71"/>
      <c r="E69" s="72"/>
      <c r="F69" s="7"/>
    </row>
    <row r="70" spans="1:8" hidden="1" x14ac:dyDescent="0.3">
      <c r="A70" s="119" t="s">
        <v>28</v>
      </c>
      <c r="B70" s="120"/>
      <c r="C70" s="120"/>
      <c r="D70" s="120"/>
      <c r="E70" s="121"/>
      <c r="F70" s="7"/>
    </row>
    <row r="71" spans="1:8" hidden="1" x14ac:dyDescent="0.3">
      <c r="A71" s="119" t="s">
        <v>29</v>
      </c>
      <c r="B71" s="120"/>
      <c r="C71" s="120"/>
      <c r="D71" s="120"/>
      <c r="E71" s="121"/>
      <c r="F71" s="7"/>
    </row>
    <row r="72" spans="1:8" hidden="1" x14ac:dyDescent="0.3">
      <c r="A72" s="119" t="s">
        <v>30</v>
      </c>
      <c r="B72" s="120"/>
      <c r="C72" s="120"/>
      <c r="D72" s="120"/>
      <c r="E72" s="121"/>
      <c r="F72" s="7"/>
    </row>
    <row r="73" spans="1:8" hidden="1" x14ac:dyDescent="0.3">
      <c r="A73" s="119" t="s">
        <v>31</v>
      </c>
      <c r="B73" s="120"/>
      <c r="C73" s="120"/>
      <c r="D73" s="120"/>
      <c r="E73" s="121"/>
      <c r="F73" s="7"/>
    </row>
    <row r="74" spans="1:8" hidden="1" x14ac:dyDescent="0.3">
      <c r="A74" s="119" t="s">
        <v>32</v>
      </c>
      <c r="B74" s="120"/>
      <c r="C74" s="120"/>
      <c r="D74" s="120"/>
      <c r="E74" s="121"/>
      <c r="F74" s="7"/>
    </row>
    <row r="75" spans="1:8" hidden="1" x14ac:dyDescent="0.3"/>
    <row r="76" spans="1:8" hidden="1" x14ac:dyDescent="0.3">
      <c r="A76" s="70"/>
      <c r="B76" s="71"/>
      <c r="C76" s="71"/>
      <c r="D76" s="71"/>
      <c r="E76" s="72"/>
    </row>
    <row r="77" spans="1:8" hidden="1" x14ac:dyDescent="0.3">
      <c r="A77" s="70" t="s">
        <v>40</v>
      </c>
      <c r="B77" s="71"/>
      <c r="C77" s="71"/>
      <c r="D77" s="71"/>
      <c r="E77" s="72"/>
    </row>
    <row r="78" spans="1:8" hidden="1" x14ac:dyDescent="0.3">
      <c r="A78" s="70"/>
      <c r="B78" s="71"/>
      <c r="C78" s="71"/>
      <c r="D78" s="71"/>
      <c r="E78" s="72"/>
    </row>
    <row r="79" spans="1:8" hidden="1" x14ac:dyDescent="0.3">
      <c r="A79" s="70"/>
      <c r="B79" s="71"/>
      <c r="C79" s="71"/>
      <c r="D79" s="71"/>
      <c r="E79" s="72"/>
    </row>
    <row r="80" spans="1:8" hidden="1" x14ac:dyDescent="0.3">
      <c r="A80" s="70" t="s">
        <v>41</v>
      </c>
      <c r="B80" s="71"/>
      <c r="C80" s="71"/>
      <c r="D80" s="71"/>
      <c r="E80" s="72"/>
    </row>
    <row r="81" spans="1:5" hidden="1" x14ac:dyDescent="0.3">
      <c r="A81" s="70" t="s">
        <v>42</v>
      </c>
      <c r="B81" s="71"/>
      <c r="C81" s="71"/>
      <c r="D81" s="71"/>
      <c r="E81" s="72"/>
    </row>
  </sheetData>
  <sheetProtection algorithmName="SHA-512" hashValue="A0cl4JUnk+MmXo1zb3ZgLPY5UMJ76lmMq5auia9PNZTc324mncudrgHZdk921XgMUwWQRx5MHonNs9lWNT7JBQ==" saltValue="s02b6JTC162ODy8lTrTW0w==" spinCount="100000" sheet="1" selectLockedCells="1"/>
  <mergeCells count="66">
    <mergeCell ref="B28:C28"/>
    <mergeCell ref="A36:G36"/>
    <mergeCell ref="A79:E79"/>
    <mergeCell ref="A70:E70"/>
    <mergeCell ref="A71:E71"/>
    <mergeCell ref="A72:E72"/>
    <mergeCell ref="A73:E73"/>
    <mergeCell ref="B33:F33"/>
    <mergeCell ref="A74:E74"/>
    <mergeCell ref="C55:G55"/>
    <mergeCell ref="A69:E69"/>
    <mergeCell ref="A58:E58"/>
    <mergeCell ref="A76:E76"/>
    <mergeCell ref="A77:E77"/>
    <mergeCell ref="A78:E78"/>
    <mergeCell ref="B26:C26"/>
    <mergeCell ref="E3:F3"/>
    <mergeCell ref="B8:F8"/>
    <mergeCell ref="B9:F9"/>
    <mergeCell ref="B10:F10"/>
    <mergeCell ref="B12:F12"/>
    <mergeCell ref="C4:F4"/>
    <mergeCell ref="B25:F25"/>
    <mergeCell ref="E26:F26"/>
    <mergeCell ref="A6:G6"/>
    <mergeCell ref="B11:F11"/>
    <mergeCell ref="B13:F13"/>
    <mergeCell ref="A16:G16"/>
    <mergeCell ref="B21:F21"/>
    <mergeCell ref="B22:F22"/>
    <mergeCell ref="B24:F24"/>
    <mergeCell ref="B23:F23"/>
    <mergeCell ref="B27:C27"/>
    <mergeCell ref="B29:C29"/>
    <mergeCell ref="A80:E80"/>
    <mergeCell ref="A57:E57"/>
    <mergeCell ref="A59:E59"/>
    <mergeCell ref="A42:C42"/>
    <mergeCell ref="A41:C41"/>
    <mergeCell ref="A66:E66"/>
    <mergeCell ref="A54:G54"/>
    <mergeCell ref="A48:F48"/>
    <mergeCell ref="A49:F49"/>
    <mergeCell ref="B31:F31"/>
    <mergeCell ref="E27:F27"/>
    <mergeCell ref="E28:F28"/>
    <mergeCell ref="E29:F29"/>
    <mergeCell ref="A47:F47"/>
    <mergeCell ref="A52:G52"/>
    <mergeCell ref="A53:G53"/>
    <mergeCell ref="A45:C45"/>
    <mergeCell ref="A43:C43"/>
    <mergeCell ref="A40:C40"/>
    <mergeCell ref="B34:F34"/>
    <mergeCell ref="A64:E64"/>
    <mergeCell ref="A65:E65"/>
    <mergeCell ref="B32:F32"/>
    <mergeCell ref="A37:G37"/>
    <mergeCell ref="A81:E81"/>
    <mergeCell ref="C56:G56"/>
    <mergeCell ref="A55:B55"/>
    <mergeCell ref="A56:B56"/>
    <mergeCell ref="A60:E60"/>
    <mergeCell ref="A61:E61"/>
    <mergeCell ref="A68:E68"/>
    <mergeCell ref="A63:E63"/>
  </mergeCells>
  <pageMargins left="0.59055118110236227" right="0.59055118110236227" top="0.59055118110236227" bottom="0.59055118110236227" header="0.31496062992125984" footer="0.31496062992125984"/>
  <pageSetup paperSize="9" scale="96" orientation="portrait" r:id="rId1"/>
  <headerFooter>
    <oddHeader>&amp;L&amp;"Segoe UI,Regular"&amp;10Laatste wijziging 29/03/2019</oddHeader>
    <oddFooter>&amp;L&amp;"Segoe UI,Regular"&amp;10&amp;K000000Rode Kruis-Vlaanderen&amp;C&amp;"Segoe UI,Regular"&amp;10Aanvraag commandowagen LE&amp;R&amp;"Segoe UI,Regular"&amp;10pagina &amp;P van &amp;N</oddFooter>
  </headerFooter>
  <rowBreaks count="1" manualBreakCount="1">
    <brk id="36" max="6" man="1"/>
  </rowBreaks>
  <ignoredErrors>
    <ignoredError sqref="D26:E26 A26:B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94" r:id="rId4" name="Option Button 670">
              <controlPr locked="0" defaultSize="0" autoFill="0" autoLine="0" autoPict="0">
                <anchor moveWithCells="1">
                  <from>
                    <xdr:col>0</xdr:col>
                    <xdr:colOff>1971675</xdr:colOff>
                    <xdr:row>17</xdr:row>
                    <xdr:rowOff>9525</xdr:rowOff>
                  </from>
                  <to>
                    <xdr:col>3</xdr:col>
                    <xdr:colOff>19050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5" name="Option Button 671">
              <controlPr locked="0" defaultSize="0" autoFill="0" autoLine="0" autoPict="0">
                <anchor moveWithCells="1">
                  <from>
                    <xdr:col>0</xdr:col>
                    <xdr:colOff>1971675</xdr:colOff>
                    <xdr:row>18</xdr:row>
                    <xdr:rowOff>9525</xdr:rowOff>
                  </from>
                  <to>
                    <xdr:col>3</xdr:col>
                    <xdr:colOff>200025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" name="Check Box 689">
              <controlPr locked="0" defaultSize="0" autoFill="0" autoLine="0" autoPict="0">
                <anchor moveWithCells="1">
                  <from>
                    <xdr:col>0</xdr:col>
                    <xdr:colOff>1952625</xdr:colOff>
                    <xdr:row>29</xdr:row>
                    <xdr:rowOff>28575</xdr:rowOff>
                  </from>
                  <to>
                    <xdr:col>1</xdr:col>
                    <xdr:colOff>257175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" name="Check Box 690">
              <controlPr locked="0" defaultSize="0" autoFill="0" autoLine="0" autoPict="0">
                <anchor moveWithCells="1">
                  <from>
                    <xdr:col>0</xdr:col>
                    <xdr:colOff>1952625</xdr:colOff>
                    <xdr:row>30</xdr:row>
                    <xdr:rowOff>180975</xdr:rowOff>
                  </from>
                  <to>
                    <xdr:col>1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8" name="Check Box 691">
              <controlPr locked="0" defaultSize="0" autoFill="0" autoLine="0" autoPict="0">
                <anchor moveWithCells="1">
                  <from>
                    <xdr:col>0</xdr:col>
                    <xdr:colOff>1952625</xdr:colOff>
                    <xdr:row>32</xdr:row>
                    <xdr:rowOff>180975</xdr:rowOff>
                  </from>
                  <to>
                    <xdr:col>1</xdr:col>
                    <xdr:colOff>257175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" name="Check Box 692">
              <controlPr locked="0" defaultSize="0" autoFill="0" autoLine="0" autoPict="0">
                <anchor moveWithCells="1">
                  <from>
                    <xdr:col>0</xdr:col>
                    <xdr:colOff>1952625</xdr:colOff>
                    <xdr:row>31</xdr:row>
                    <xdr:rowOff>190500</xdr:rowOff>
                  </from>
                  <to>
                    <xdr:col>1</xdr:col>
                    <xdr:colOff>257175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0" name="Drop Down 724">
              <controlPr defaultSize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1" name="Drop Down 727">
              <controlPr defaultSize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2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2" name="Drop Down 728">
              <controlPr defaultSize="0" autoLine="0" autoPict="0">
                <anchor moveWithCells="1">
                  <from>
                    <xdr:col>0</xdr:col>
                    <xdr:colOff>9525</xdr:colOff>
                    <xdr:row>26</xdr:row>
                    <xdr:rowOff>9525</xdr:rowOff>
                  </from>
                  <to>
                    <xdr:col>0</xdr:col>
                    <xdr:colOff>2000250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3" name="Drop Down 729">
              <controlPr defaultSize="0" autoLine="0" autoPict="0">
                <anchor mov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2000250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4" name="Drop Down 760">
              <controlPr defaultSize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0</xdr:col>
                    <xdr:colOff>1990725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5" name="Drop Down 761">
              <controlPr defaultSize="0" autoLine="0" autoPict="0">
                <anchor moveWithCells="1">
                  <from>
                    <xdr:col>1</xdr:col>
                    <xdr:colOff>9525</xdr:colOff>
                    <xdr:row>28</xdr:row>
                    <xdr:rowOff>9525</xdr:rowOff>
                  </from>
                  <to>
                    <xdr:col>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Bestelbon</vt:lpstr>
      <vt:lpstr>Bestelbon!Afdrukbereik</vt:lpstr>
    </vt:vector>
  </TitlesOfParts>
  <Company>Rode Kruis-Vlaanderen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Katrien Robberechts</dc:creator>
  <cp:lastModifiedBy>Bruynseels</cp:lastModifiedBy>
  <cp:lastPrinted>2012-02-02T09:35:16Z</cp:lastPrinted>
  <dcterms:created xsi:type="dcterms:W3CDTF">2008-10-20T12:33:39Z</dcterms:created>
  <dcterms:modified xsi:type="dcterms:W3CDTF">2020-07-21T16:23:19Z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iteId">
    <vt:lpwstr>ceb177bf-013b-49ab-8a9c-4abce32afc1e</vt:lpwstr>
  </property>
  <property fmtid="{D5CDD505-2E9C-101B-9397-08002B2CF9AE}" pid="4" name="MSIP_Label_fb5e2db6-eecf-4aa2-8fc3-174bf94bce19_Owner">
    <vt:lpwstr>Suys_Davy@cat.com</vt:lpwstr>
  </property>
  <property fmtid="{D5CDD505-2E9C-101B-9397-08002B2CF9AE}" pid="5" name="MSIP_Label_fb5e2db6-eecf-4aa2-8fc3-174bf94bce19_SetDate">
    <vt:lpwstr>2019-03-28T18:06:02.8796378Z</vt:lpwstr>
  </property>
  <property fmtid="{D5CDD505-2E9C-101B-9397-08002B2CF9AE}" pid="6" name="MSIP_Label_fb5e2db6-eecf-4aa2-8fc3-174bf94bce19_Name">
    <vt:lpwstr>Cat Confidential Green</vt:lpwstr>
  </property>
  <property fmtid="{D5CDD505-2E9C-101B-9397-08002B2CF9AE}" pid="7" name="MSIP_Label_fb5e2db6-eecf-4aa2-8fc3-174bf94bce19_Application">
    <vt:lpwstr>Microsoft Azure Information Protection</vt:lpwstr>
  </property>
  <property fmtid="{D5CDD505-2E9C-101B-9397-08002B2CF9AE}" pid="8" name="MSIP_Label_fb5e2db6-eecf-4aa2-8fc3-174bf94bce19_Extended_MSFT_Method">
    <vt:lpwstr>Automatic</vt:lpwstr>
  </property>
  <property fmtid="{D5CDD505-2E9C-101B-9397-08002B2CF9AE}" pid="9" name="Sensitivity">
    <vt:lpwstr>Cat Confidential Green</vt:lpwstr>
  </property>
</Properties>
</file>