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ruynseels\Desktop\"/>
    </mc:Choice>
  </mc:AlternateContent>
  <xr:revisionPtr revIDLastSave="0" documentId="8_{67BA9F30-8928-4546-9736-3FFC2927A2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stelbon" sheetId="1" r:id="rId1"/>
  </sheets>
  <definedNames>
    <definedName name="_xlnm.Print_Area" localSheetId="0">Bestelbon!$A$1:$G$62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B26" i="1"/>
  <c r="D43" i="1" l="1"/>
  <c r="D48" i="1" s="1"/>
  <c r="A38" i="1"/>
  <c r="B36" i="1"/>
  <c r="D49" i="1" l="1"/>
  <c r="F49" i="1" s="1"/>
  <c r="E43" i="1"/>
  <c r="F43" i="1" s="1"/>
  <c r="E46" i="1"/>
  <c r="B38" i="1"/>
  <c r="B37" i="1"/>
  <c r="F45" i="1"/>
  <c r="A44" i="1"/>
  <c r="F48" i="1"/>
  <c r="E31" i="1"/>
  <c r="E32" i="1"/>
  <c r="C4" i="1"/>
  <c r="F46" i="1" l="1"/>
  <c r="F44" i="1" s="1"/>
  <c r="F51" i="1" s="1"/>
  <c r="E51" i="1" s="1"/>
  <c r="E44" i="1" l="1"/>
</calcChain>
</file>

<file path=xl/sharedStrings.xml><?xml version="1.0" encoding="utf-8"?>
<sst xmlns="http://schemas.openxmlformats.org/spreadsheetml/2006/main" count="60" uniqueCount="54">
  <si>
    <t>Afdeling:</t>
  </si>
  <si>
    <t>Provincie:</t>
  </si>
  <si>
    <t>Contactpersoon:</t>
  </si>
  <si>
    <t>Telefoon:</t>
  </si>
  <si>
    <t>Facturatieadres:</t>
  </si>
  <si>
    <t>AANVRAGENDE ENTITEIT</t>
  </si>
  <si>
    <t>AANTAL</t>
  </si>
  <si>
    <t>BTW INCL.</t>
  </si>
  <si>
    <t>afdelingsverantwoordelijke Hulpdienst</t>
  </si>
  <si>
    <t>Rode Kruis-Vlaanderen
t.a.v. dienst Interventie
Motstraat 40
2800 Mechelen</t>
  </si>
  <si>
    <t>AANVRAAG</t>
  </si>
  <si>
    <t>Reden van inzet:</t>
  </si>
  <si>
    <t>KOSTENRAMING</t>
  </si>
  <si>
    <t>Voorzieningen:</t>
  </si>
  <si>
    <t>OPMERKINGEN</t>
  </si>
  <si>
    <t>Info evenement:</t>
  </si>
  <si>
    <t>Beschrijving, website,…</t>
  </si>
  <si>
    <t>SUBTOTAAL</t>
  </si>
  <si>
    <t>Voorlopige kostenraming:</t>
  </si>
  <si>
    <t xml:space="preserve">     Andere reden (demonstratie, oefening,…)</t>
  </si>
  <si>
    <t xml:space="preserve">     Operationele inzet</t>
  </si>
  <si>
    <t>E-mailadres:</t>
  </si>
  <si>
    <t>Transport medewerkers:</t>
  </si>
  <si>
    <t>Variabele 1*</t>
  </si>
  <si>
    <t>(*) VARIABELE 1: Wanneer de duur van de inzet het wisselen van medewerkers vereist, zal het transport ervan worden verrekend conform de geldende tarieven van Rode Kruis-Vlaanderen, tenzij een alternatieve regeling wordt afgesproken met de opdrachtgever.</t>
  </si>
  <si>
    <t>afdelingsvoorzitter</t>
  </si>
  <si>
    <t>Bemanning:</t>
  </si>
  <si>
    <t xml:space="preserve">      Stroomaansluiting 230V/16A</t>
  </si>
  <si>
    <t xml:space="preserve">      Parking trailer (7,00m x 3,00m)</t>
  </si>
  <si>
    <t>uu:mm</t>
  </si>
  <si>
    <t>Inzet Gator (dagen):</t>
  </si>
  <si>
    <t>Aanvraag Gator LE</t>
  </si>
  <si>
    <t>Locatie inzet inc. adres:</t>
  </si>
  <si>
    <t>Transport:</t>
  </si>
  <si>
    <t>Transport LE</t>
  </si>
  <si>
    <t>Uitruktas</t>
  </si>
  <si>
    <t>Uitruktas:</t>
  </si>
  <si>
    <t>Kuipbrancard:</t>
  </si>
  <si>
    <t>Nee</t>
  </si>
  <si>
    <t>Kuipbrancard</t>
  </si>
  <si>
    <t>Ja</t>
  </si>
  <si>
    <t>Uitruktas huren van LE:</t>
  </si>
  <si>
    <t>Kuipbrancard huren van LE:</t>
  </si>
  <si>
    <t>Eigen transport (BE Rijbewijs + min 1800kg trekgewicht)</t>
  </si>
  <si>
    <t>(**) Aflevering Gator door LE (transport door LE) zonder 'bemanning LE' is enkel mogelijk voor meerdaagse inzetten.</t>
  </si>
  <si>
    <t>Dagen transport</t>
  </si>
  <si>
    <r>
      <t xml:space="preserve">Dit aanvraagformulier houd rekening met de meest voorkomende aanvragen, uiteraard kan je steeds een vrijblijvende kostenraming opvragen via </t>
    </r>
    <r>
      <rPr>
        <u/>
        <sz val="10"/>
        <rFont val="Segoe UI"/>
        <family val="2"/>
      </rPr>
      <t>le.hulpdienst@gemeenschap.rodekruis.be</t>
    </r>
  </si>
  <si>
    <t>Transport</t>
  </si>
  <si>
    <t>Datum &amp; Tijdstip inzet - van:</t>
  </si>
  <si>
    <t>Datum &amp; Tijdstip inzet - tot:</t>
  </si>
  <si>
    <r>
      <t xml:space="preserve">E-mail: </t>
    </r>
    <r>
      <rPr>
        <u/>
        <sz val="10"/>
        <color theme="4"/>
        <rFont val="Segoe UI"/>
        <family val="2"/>
      </rPr>
      <t>le.hulpdienst@gemeenschap.rodekruis.be</t>
    </r>
  </si>
  <si>
    <r>
      <rPr>
        <b/>
        <u/>
        <sz val="10"/>
        <color rgb="FFFF0000"/>
        <rFont val="Segoe UI"/>
        <family val="2"/>
      </rPr>
      <t>BELANGRIJK:</t>
    </r>
    <r>
      <rPr>
        <b/>
        <sz val="10"/>
        <color rgb="FFFF0000"/>
        <rFont val="Segoe UI"/>
        <family val="2"/>
      </rPr>
      <t xml:space="preserve"> Dit is een Excel bestand dat gebruik maakt van bepaalde functies die niet in andere paketten beschikbaar zijn. Dit bestand dient dan ook geopend en ingevuld te worden in Excel.</t>
    </r>
  </si>
  <si>
    <t>Eigen bemanning (opleiding verplicht)</t>
  </si>
  <si>
    <t>Bemanning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</si>
</sst>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[$-813]dd\ mmm\ yy;@"/>
    <numFmt numFmtId="166" formatCode="[$-813]dddd\ d\ mmmm\ yyyy;@"/>
  </numFmts>
  <fonts count="21" x14ac:knownFonts="1">
    <font>
      <sz val="11"/>
      <color theme="1"/>
      <name val="Trebuchet MS"/>
      <family val="2"/>
    </font>
    <font>
      <sz val="10"/>
      <name val="Segoe UI"/>
      <family val="2"/>
    </font>
    <font>
      <sz val="10"/>
      <color theme="1"/>
      <name val="Trebuchet MS"/>
      <family val="2"/>
    </font>
    <font>
      <sz val="10"/>
      <color theme="1"/>
      <name val="Segoe UI"/>
      <family val="2"/>
    </font>
    <font>
      <b/>
      <sz val="20"/>
      <color rgb="FFFF0000"/>
      <name val="Segoe UI"/>
      <family val="2"/>
    </font>
    <font>
      <b/>
      <sz val="10"/>
      <color theme="0"/>
      <name val="Segoe UI"/>
      <family val="2"/>
    </font>
    <font>
      <i/>
      <sz val="10"/>
      <color theme="1"/>
      <name val="Segoe UI"/>
      <family val="2"/>
    </font>
    <font>
      <sz val="10"/>
      <color theme="0" tint="-0.499984740745262"/>
      <name val="Segoe UI"/>
      <family val="2"/>
    </font>
    <font>
      <sz val="10"/>
      <color theme="0" tint="-0.499984740745262"/>
      <name val="Trebuchet MS"/>
      <family val="2"/>
    </font>
    <font>
      <sz val="11"/>
      <color theme="0" tint="-0.499984740745262"/>
      <name val="Trebuchet MS"/>
      <family val="2"/>
    </font>
    <font>
      <b/>
      <sz val="10"/>
      <color theme="1"/>
      <name val="Segoe UI"/>
      <family val="2"/>
    </font>
    <font>
      <sz val="8"/>
      <name val="Trebuchet MS"/>
      <family val="2"/>
    </font>
    <font>
      <sz val="10"/>
      <color theme="0"/>
      <name val="Segoe UI"/>
      <family val="2"/>
    </font>
    <font>
      <sz val="10"/>
      <color theme="0"/>
      <name val="Trebuchet MS"/>
      <family val="2"/>
    </font>
    <font>
      <u/>
      <sz val="10"/>
      <name val="Segoe UI"/>
      <family val="2"/>
    </font>
    <font>
      <b/>
      <sz val="10"/>
      <name val="Segoe UI"/>
      <family val="2"/>
    </font>
    <font>
      <b/>
      <sz val="12"/>
      <color rgb="FFFF0000"/>
      <name val="Segoe UI"/>
      <family val="2"/>
    </font>
    <font>
      <b/>
      <sz val="10"/>
      <color rgb="FFFF0000"/>
      <name val="Segoe UI"/>
      <family val="2"/>
    </font>
    <font>
      <i/>
      <sz val="8"/>
      <color theme="0"/>
      <name val="Segoe UI"/>
      <family val="2"/>
    </font>
    <font>
      <u/>
      <sz val="10"/>
      <color theme="4"/>
      <name val="Segoe UI"/>
      <family val="2"/>
    </font>
    <font>
      <b/>
      <u/>
      <sz val="10"/>
      <color rgb="FFFF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A8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71A8AD"/>
      </left>
      <right/>
      <top/>
      <bottom/>
      <diagonal/>
    </border>
    <border>
      <left/>
      <right style="thin">
        <color rgb="FF71A8AD"/>
      </right>
      <top/>
      <bottom/>
      <diagonal/>
    </border>
    <border>
      <left style="thin">
        <color rgb="FF71A8AD"/>
      </left>
      <right/>
      <top/>
      <bottom style="thin">
        <color rgb="FF71A8AD"/>
      </bottom>
      <diagonal/>
    </border>
    <border>
      <left/>
      <right/>
      <top/>
      <bottom style="thin">
        <color rgb="FF71A8AD"/>
      </bottom>
      <diagonal/>
    </border>
    <border>
      <left/>
      <right style="thin">
        <color rgb="FF71A8AD"/>
      </right>
      <top/>
      <bottom style="thin">
        <color rgb="FF71A8AD"/>
      </bottom>
      <diagonal/>
    </border>
    <border>
      <left style="thin">
        <color rgb="FF71A8AD"/>
      </left>
      <right style="hair">
        <color rgb="FF71A8AD"/>
      </right>
      <top style="thin">
        <color rgb="FF71A8AD"/>
      </top>
      <bottom style="thin">
        <color rgb="FF71A8AD"/>
      </bottom>
      <diagonal/>
    </border>
    <border>
      <left style="hair">
        <color rgb="FF71A8AD"/>
      </left>
      <right style="thin">
        <color rgb="FF71A8AD"/>
      </right>
      <top style="thin">
        <color rgb="FF71A8AD"/>
      </top>
      <bottom style="thin">
        <color rgb="FF71A8AD"/>
      </bottom>
      <diagonal/>
    </border>
    <border>
      <left style="hair">
        <color rgb="FF71A8AD"/>
      </left>
      <right style="thin">
        <color rgb="FF71A8AD"/>
      </right>
      <top style="thin">
        <color rgb="FF71A8AD"/>
      </top>
      <bottom style="hair">
        <color rgb="FF71A8AD"/>
      </bottom>
      <diagonal/>
    </border>
    <border>
      <left style="hair">
        <color rgb="FF71A8AD"/>
      </left>
      <right style="thin">
        <color rgb="FF71A8AD"/>
      </right>
      <top style="hair">
        <color rgb="FF71A8AD"/>
      </top>
      <bottom style="hair">
        <color rgb="FF71A8AD"/>
      </bottom>
      <diagonal/>
    </border>
    <border>
      <left/>
      <right/>
      <top style="hair">
        <color rgb="FF71A8AD"/>
      </top>
      <bottom style="hair">
        <color rgb="FF71A8AD"/>
      </bottom>
      <diagonal/>
    </border>
    <border>
      <left style="thin">
        <color rgb="FF71A8AD"/>
      </left>
      <right style="hair">
        <color rgb="FF71A8AD"/>
      </right>
      <top style="hair">
        <color rgb="FF71A8AD"/>
      </top>
      <bottom style="hair">
        <color rgb="FF71A8AD"/>
      </bottom>
      <diagonal/>
    </border>
    <border>
      <left style="thin">
        <color rgb="FF71A8AD"/>
      </left>
      <right style="hair">
        <color rgb="FF71A8AD"/>
      </right>
      <top style="hair">
        <color rgb="FF71A8AD"/>
      </top>
      <bottom style="thin">
        <color rgb="FF71A8AD"/>
      </bottom>
      <diagonal/>
    </border>
    <border>
      <left style="hair">
        <color rgb="FF71A8AD"/>
      </left>
      <right style="hair">
        <color rgb="FF71A8AD"/>
      </right>
      <top style="thin">
        <color rgb="FF71A8AD"/>
      </top>
      <bottom style="hair">
        <color rgb="FF71A8AD"/>
      </bottom>
      <diagonal/>
    </border>
    <border>
      <left style="hair">
        <color rgb="FF71A8AD"/>
      </left>
      <right style="hair">
        <color rgb="FF71A8AD"/>
      </right>
      <top style="hair">
        <color rgb="FF71A8AD"/>
      </top>
      <bottom style="hair">
        <color rgb="FF71A8AD"/>
      </bottom>
      <diagonal/>
    </border>
    <border>
      <left style="hair">
        <color rgb="FF71A8AD"/>
      </left>
      <right style="hair">
        <color rgb="FF71A8AD"/>
      </right>
      <top style="hair">
        <color rgb="FF71A8AD"/>
      </top>
      <bottom style="thin">
        <color rgb="FF71A8AD"/>
      </bottom>
      <diagonal/>
    </border>
    <border>
      <left/>
      <right/>
      <top style="thin">
        <color rgb="FF71A8AD"/>
      </top>
      <bottom/>
      <diagonal/>
    </border>
    <border>
      <left style="hair">
        <color rgb="FF71A8AD"/>
      </left>
      <right style="thin">
        <color rgb="FF71A8AD"/>
      </right>
      <top style="hair">
        <color rgb="FF71A8AD"/>
      </top>
      <bottom style="thin">
        <color rgb="FF71A8AD"/>
      </bottom>
      <diagonal/>
    </border>
    <border>
      <left style="hair">
        <color rgb="FF71A8AD"/>
      </left>
      <right/>
      <top style="hair">
        <color rgb="FF71A8AD"/>
      </top>
      <bottom style="hair">
        <color rgb="FF71A8AD"/>
      </bottom>
      <diagonal/>
    </border>
    <border>
      <left/>
      <right style="hair">
        <color rgb="FF71A8AD"/>
      </right>
      <top style="hair">
        <color rgb="FF71A8AD"/>
      </top>
      <bottom style="hair">
        <color rgb="FF71A8AD"/>
      </bottom>
      <diagonal/>
    </border>
    <border>
      <left style="thin">
        <color rgb="FF71A8AD"/>
      </left>
      <right/>
      <top style="thin">
        <color rgb="FF71A8AD"/>
      </top>
      <bottom style="thin">
        <color rgb="FF71A8AD"/>
      </bottom>
      <diagonal/>
    </border>
    <border>
      <left/>
      <right/>
      <top style="thin">
        <color rgb="FF71A8AD"/>
      </top>
      <bottom style="thin">
        <color rgb="FF71A8AD"/>
      </bottom>
      <diagonal/>
    </border>
    <border>
      <left/>
      <right style="thin">
        <color rgb="FF71A8AD"/>
      </right>
      <top style="thin">
        <color rgb="FF71A8AD"/>
      </top>
      <bottom style="thin">
        <color rgb="FF71A8AD"/>
      </bottom>
      <diagonal/>
    </border>
    <border>
      <left/>
      <right/>
      <top style="hair">
        <color rgb="FF71A8AD"/>
      </top>
      <bottom/>
      <diagonal/>
    </border>
    <border>
      <left style="hair">
        <color rgb="FF71A8AD"/>
      </left>
      <right/>
      <top style="hair">
        <color rgb="FF71A8AD"/>
      </top>
      <bottom/>
      <diagonal/>
    </border>
    <border>
      <left/>
      <right style="hair">
        <color rgb="FF71A8AD"/>
      </right>
      <top style="hair">
        <color rgb="FF71A8AD"/>
      </top>
      <bottom/>
      <diagonal/>
    </border>
    <border>
      <left style="thin">
        <color rgb="FF71A8AD"/>
      </left>
      <right/>
      <top style="thin">
        <color rgb="FF71A8AD"/>
      </top>
      <bottom style="hair">
        <color rgb="FF71A8AD"/>
      </bottom>
      <diagonal/>
    </border>
    <border>
      <left/>
      <right/>
      <top style="thin">
        <color rgb="FF71A8AD"/>
      </top>
      <bottom style="hair">
        <color rgb="FF71A8AD"/>
      </bottom>
      <diagonal/>
    </border>
    <border>
      <left/>
      <right style="thin">
        <color rgb="FF71A8AD"/>
      </right>
      <top style="thin">
        <color rgb="FF71A8AD"/>
      </top>
      <bottom style="hair">
        <color rgb="FF71A8AD"/>
      </bottom>
      <diagonal/>
    </border>
    <border>
      <left style="thin">
        <color rgb="FF71A8AD"/>
      </left>
      <right/>
      <top style="hair">
        <color rgb="FF71A8AD"/>
      </top>
      <bottom style="thin">
        <color rgb="FF71A8AD"/>
      </bottom>
      <diagonal/>
    </border>
    <border>
      <left/>
      <right/>
      <top style="hair">
        <color rgb="FF71A8AD"/>
      </top>
      <bottom style="thin">
        <color rgb="FF71A8AD"/>
      </bottom>
      <diagonal/>
    </border>
    <border>
      <left/>
      <right style="thin">
        <color rgb="FF71A8AD"/>
      </right>
      <top style="hair">
        <color rgb="FF71A8AD"/>
      </top>
      <bottom style="thin">
        <color rgb="FF71A8AD"/>
      </bottom>
      <diagonal/>
    </border>
    <border>
      <left style="thin">
        <color rgb="FF71A8AD"/>
      </left>
      <right style="hair">
        <color rgb="FF71A8AD"/>
      </right>
      <top style="hair">
        <color rgb="FF71A8AD"/>
      </top>
      <bottom/>
      <diagonal/>
    </border>
    <border>
      <left style="hair">
        <color rgb="FF71A8AD"/>
      </left>
      <right style="hair">
        <color rgb="FF71A8AD"/>
      </right>
      <top style="hair">
        <color rgb="FF71A8AD"/>
      </top>
      <bottom/>
      <diagonal/>
    </border>
    <border>
      <left style="hair">
        <color rgb="FF71A8AD"/>
      </left>
      <right style="thin">
        <color rgb="FF71A8AD"/>
      </right>
      <top style="hair">
        <color rgb="FF71A8AD"/>
      </top>
      <bottom/>
      <diagonal/>
    </border>
    <border>
      <left style="thin">
        <color rgb="FF71A8AD"/>
      </left>
      <right/>
      <top/>
      <bottom style="hair">
        <color rgb="FF71A8AD"/>
      </bottom>
      <diagonal/>
    </border>
    <border>
      <left/>
      <right/>
      <top/>
      <bottom style="hair">
        <color rgb="FF71A8AD"/>
      </bottom>
      <diagonal/>
    </border>
    <border>
      <left/>
      <right style="thin">
        <color rgb="FF71A8AD"/>
      </right>
      <top/>
      <bottom style="hair">
        <color rgb="FF71A8A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1" xfId="0" quotePrefix="1" applyFont="1" applyFill="1" applyBorder="1" applyAlignment="1" applyProtection="1">
      <alignment horizontal="left" vertical="center" wrapText="1"/>
    </xf>
    <xf numFmtId="0" fontId="7" fillId="2" borderId="0" xfId="0" quotePrefix="1" applyFont="1" applyFill="1" applyBorder="1" applyAlignment="1" applyProtection="1">
      <alignment horizontal="left" vertical="center" wrapText="1"/>
    </xf>
    <xf numFmtId="1" fontId="3" fillId="2" borderId="16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3" fillId="2" borderId="10" xfId="0" quotePrefix="1" applyFont="1" applyFill="1" applyBorder="1" applyAlignment="1" applyProtection="1">
      <alignment horizontal="left" vertical="top" wrapText="1"/>
    </xf>
    <xf numFmtId="0" fontId="0" fillId="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9" borderId="0" xfId="0" quotePrefix="1" applyFont="1" applyFill="1" applyBorder="1" applyAlignment="1" applyProtection="1">
      <alignment horizontal="left" vertical="center"/>
    </xf>
    <xf numFmtId="0" fontId="3" fillId="9" borderId="2" xfId="0" quotePrefix="1" applyFont="1" applyFill="1" applyBorder="1" applyAlignment="1" applyProtection="1">
      <alignment horizontal="left" vertical="center"/>
    </xf>
    <xf numFmtId="0" fontId="10" fillId="9" borderId="1" xfId="0" quotePrefix="1" applyFont="1" applyFill="1" applyBorder="1" applyAlignment="1" applyProtection="1">
      <alignment horizontal="left" vertical="center"/>
    </xf>
    <xf numFmtId="1" fontId="6" fillId="9" borderId="14" xfId="0" applyNumberFormat="1" applyFont="1" applyFill="1" applyBorder="1" applyAlignment="1" applyProtection="1">
      <alignment vertical="center"/>
      <protection hidden="1"/>
    </xf>
    <xf numFmtId="164" fontId="3" fillId="8" borderId="13" xfId="0" applyNumberFormat="1" applyFont="1" applyFill="1" applyBorder="1" applyAlignment="1" applyProtection="1">
      <alignment vertical="center"/>
      <protection hidden="1"/>
    </xf>
    <xf numFmtId="164" fontId="6" fillId="9" borderId="9" xfId="0" applyNumberFormat="1" applyFont="1" applyFill="1" applyBorder="1" applyAlignment="1" applyProtection="1">
      <alignment vertical="center"/>
      <protection hidden="1"/>
    </xf>
    <xf numFmtId="164" fontId="10" fillId="8" borderId="8" xfId="0" applyNumberFormat="1" applyFont="1" applyFill="1" applyBorder="1" applyAlignment="1" applyProtection="1">
      <alignment vertical="center"/>
      <protection hidden="1"/>
    </xf>
    <xf numFmtId="164" fontId="3" fillId="9" borderId="14" xfId="0" applyNumberFormat="1" applyFont="1" applyFill="1" applyBorder="1" applyAlignment="1" applyProtection="1">
      <alignment vertical="center"/>
      <protection hidden="1"/>
    </xf>
    <xf numFmtId="164" fontId="10" fillId="9" borderId="9" xfId="0" applyNumberFormat="1" applyFont="1" applyFill="1" applyBorder="1" applyAlignment="1" applyProtection="1">
      <alignment vertical="center"/>
      <protection hidden="1"/>
    </xf>
    <xf numFmtId="0" fontId="6" fillId="9" borderId="14" xfId="0" applyNumberFormat="1" applyFont="1" applyFill="1" applyBorder="1" applyAlignment="1" applyProtection="1">
      <alignment vertical="center"/>
      <protection hidden="1"/>
    </xf>
    <xf numFmtId="0" fontId="7" fillId="2" borderId="0" xfId="0" quotePrefix="1" applyFont="1" applyFill="1" applyBorder="1" applyAlignment="1" applyProtection="1">
      <alignment horizontal="left" vertical="center" wrapText="1"/>
      <protection hidden="1"/>
    </xf>
    <xf numFmtId="164" fontId="10" fillId="2" borderId="7" xfId="0" applyNumberFormat="1" applyFont="1" applyFill="1" applyBorder="1" applyAlignment="1" applyProtection="1">
      <alignment vertical="center"/>
      <protection hidden="1"/>
    </xf>
    <xf numFmtId="164" fontId="3" fillId="8" borderId="14" xfId="0" applyNumberFormat="1" applyFont="1" applyFill="1" applyBorder="1" applyAlignment="1" applyProtection="1">
      <alignment horizontal="center" vertical="center"/>
      <protection hidden="1"/>
    </xf>
    <xf numFmtId="164" fontId="3" fillId="8" borderId="9" xfId="0" applyNumberFormat="1" applyFont="1" applyFill="1" applyBorder="1" applyAlignment="1" applyProtection="1">
      <alignment horizontal="center" vertical="center"/>
      <protection hidden="1"/>
    </xf>
    <xf numFmtId="1" fontId="3" fillId="8" borderId="12" xfId="0" applyNumberFormat="1" applyFont="1" applyFill="1" applyBorder="1" applyAlignment="1" applyProtection="1">
      <alignment horizontal="center" vertical="center"/>
      <protection hidden="1"/>
    </xf>
    <xf numFmtId="164" fontId="3" fillId="8" borderId="15" xfId="0" applyNumberFormat="1" applyFont="1" applyFill="1" applyBorder="1" applyAlignment="1" applyProtection="1">
      <alignment horizontal="center" vertical="center"/>
      <protection hidden="1"/>
    </xf>
    <xf numFmtId="164" fontId="3" fillId="8" borderId="17" xfId="0" applyNumberFormat="1" applyFont="1" applyFill="1" applyBorder="1" applyAlignment="1" applyProtection="1">
      <alignment horizontal="center" vertical="center"/>
      <protection hidden="1"/>
    </xf>
    <xf numFmtId="1" fontId="3" fillId="9" borderId="32" xfId="0" applyNumberFormat="1" applyFont="1" applyFill="1" applyBorder="1" applyAlignment="1" applyProtection="1">
      <alignment horizontal="center" vertical="center"/>
      <protection hidden="1"/>
    </xf>
    <xf numFmtId="164" fontId="3" fillId="9" borderId="33" xfId="0" applyNumberFormat="1" applyFont="1" applyFill="1" applyBorder="1" applyAlignment="1" applyProtection="1">
      <alignment horizontal="center" vertical="center"/>
      <protection hidden="1"/>
    </xf>
    <xf numFmtId="164" fontId="3" fillId="9" borderId="34" xfId="0" applyNumberFormat="1" applyFont="1" applyFill="1" applyBorder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3" fillId="9" borderId="14" xfId="0" applyNumberFormat="1" applyFont="1" applyFill="1" applyBorder="1" applyAlignment="1" applyProtection="1">
      <alignment vertical="center"/>
      <protection locked="0" hidden="1"/>
    </xf>
    <xf numFmtId="0" fontId="16" fillId="2" borderId="3" xfId="0" applyFont="1" applyFill="1" applyBorder="1" applyAlignment="1" applyProtection="1">
      <alignment horizont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 hidden="1"/>
    </xf>
    <xf numFmtId="1" fontId="6" fillId="9" borderId="11" xfId="0" applyNumberFormat="1" applyFont="1" applyFill="1" applyBorder="1" applyAlignment="1" applyProtection="1">
      <alignment horizontal="right" vertical="center"/>
      <protection hidden="1"/>
    </xf>
    <xf numFmtId="166" fontId="3" fillId="2" borderId="0" xfId="0" applyNumberFormat="1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19" xfId="0" applyFont="1" applyFill="1" applyBorder="1" applyAlignment="1" applyProtection="1">
      <alignment horizontal="left" vertical="center"/>
      <protection locked="0"/>
    </xf>
    <xf numFmtId="0" fontId="3" fillId="7" borderId="18" xfId="0" quotePrefix="1" applyFont="1" applyFill="1" applyBorder="1" applyAlignment="1" applyProtection="1">
      <alignment horizontal="left" vertical="center"/>
      <protection locked="0"/>
    </xf>
    <xf numFmtId="0" fontId="3" fillId="7" borderId="10" xfId="0" quotePrefix="1" applyFont="1" applyFill="1" applyBorder="1" applyAlignment="1" applyProtection="1">
      <alignment horizontal="left" vertical="center"/>
      <protection locked="0"/>
    </xf>
    <xf numFmtId="0" fontId="3" fillId="7" borderId="19" xfId="0" quotePrefix="1" applyFont="1" applyFill="1" applyBorder="1" applyAlignment="1" applyProtection="1">
      <alignment horizontal="left" vertical="center"/>
      <protection locked="0"/>
    </xf>
    <xf numFmtId="0" fontId="3" fillId="6" borderId="18" xfId="0" quotePrefix="1" applyFont="1" applyFill="1" applyBorder="1" applyAlignment="1" applyProtection="1">
      <alignment horizontal="left" vertical="center"/>
    </xf>
    <xf numFmtId="0" fontId="3" fillId="6" borderId="10" xfId="0" quotePrefix="1" applyFont="1" applyFill="1" applyBorder="1" applyAlignment="1" applyProtection="1">
      <alignment horizontal="left" vertical="center"/>
    </xf>
    <xf numFmtId="0" fontId="3" fillId="6" borderId="19" xfId="0" quotePrefix="1" applyFont="1" applyFill="1" applyBorder="1" applyAlignment="1" applyProtection="1">
      <alignment horizontal="left" vertical="center"/>
    </xf>
    <xf numFmtId="0" fontId="3" fillId="6" borderId="18" xfId="0" quotePrefix="1" applyFont="1" applyFill="1" applyBorder="1" applyAlignment="1" applyProtection="1">
      <alignment horizontal="left" vertical="center"/>
      <protection locked="0"/>
    </xf>
    <xf numFmtId="0" fontId="3" fillId="6" borderId="10" xfId="0" quotePrefix="1" applyFont="1" applyFill="1" applyBorder="1" applyAlignment="1" applyProtection="1">
      <alignment horizontal="left" vertical="center"/>
      <protection locked="0"/>
    </xf>
    <xf numFmtId="0" fontId="3" fillId="6" borderId="19" xfId="0" quotePrefix="1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9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2" borderId="24" xfId="0" quotePrefix="1" applyFont="1" applyFill="1" applyBorder="1" applyAlignment="1" applyProtection="1">
      <alignment horizontal="left" vertical="top" wrapText="1"/>
    </xf>
    <xf numFmtId="0" fontId="3" fillId="2" borderId="23" xfId="0" quotePrefix="1" applyFont="1" applyFill="1" applyBorder="1" applyAlignment="1" applyProtection="1">
      <alignment horizontal="left" vertical="top" wrapText="1"/>
    </xf>
    <xf numFmtId="0" fontId="3" fillId="2" borderId="25" xfId="0" quotePrefix="1" applyFont="1" applyFill="1" applyBorder="1" applyAlignment="1" applyProtection="1">
      <alignment horizontal="left" vertical="top" wrapText="1"/>
    </xf>
    <xf numFmtId="0" fontId="3" fillId="2" borderId="18" xfId="0" quotePrefix="1" applyFont="1" applyFill="1" applyBorder="1" applyAlignment="1" applyProtection="1">
      <alignment horizontal="left" vertical="top" wrapText="1"/>
    </xf>
    <xf numFmtId="0" fontId="3" fillId="2" borderId="10" xfId="0" quotePrefix="1" applyFont="1" applyFill="1" applyBorder="1" applyAlignment="1" applyProtection="1">
      <alignment horizontal="left" vertical="top" wrapText="1"/>
    </xf>
    <xf numFmtId="0" fontId="3" fillId="2" borderId="19" xfId="0" quotePrefix="1" applyFont="1" applyFill="1" applyBorder="1" applyAlignment="1" applyProtection="1">
      <alignment horizontal="left" vertical="top" wrapText="1"/>
    </xf>
    <xf numFmtId="0" fontId="3" fillId="2" borderId="27" xfId="0" applyFont="1" applyFill="1" applyBorder="1" applyAlignment="1" applyProtection="1">
      <alignment horizontal="right"/>
      <protection locked="0"/>
    </xf>
    <xf numFmtId="0" fontId="3" fillId="2" borderId="28" xfId="0" applyFont="1" applyFill="1" applyBorder="1" applyAlignment="1" applyProtection="1">
      <alignment horizontal="right"/>
      <protection locked="0"/>
    </xf>
    <xf numFmtId="0" fontId="3" fillId="7" borderId="18" xfId="0" quotePrefix="1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3" fillId="7" borderId="19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top"/>
      <protection locked="0"/>
    </xf>
    <xf numFmtId="0" fontId="7" fillId="2" borderId="1" xfId="0" quotePrefix="1" applyFont="1" applyFill="1" applyBorder="1" applyAlignment="1" applyProtection="1">
      <alignment horizontal="justify" vertical="center" wrapText="1"/>
    </xf>
    <xf numFmtId="0" fontId="7" fillId="2" borderId="0" xfId="0" quotePrefix="1" applyFont="1" applyFill="1" applyBorder="1" applyAlignment="1" applyProtection="1">
      <alignment horizontal="justify" vertical="center" wrapText="1"/>
    </xf>
    <xf numFmtId="0" fontId="1" fillId="2" borderId="1" xfId="0" quotePrefix="1" applyFont="1" applyFill="1" applyBorder="1" applyAlignment="1" applyProtection="1">
      <alignment horizontal="justify" vertical="top" wrapText="1"/>
    </xf>
    <xf numFmtId="0" fontId="1" fillId="2" borderId="0" xfId="0" quotePrefix="1" applyFont="1" applyFill="1" applyBorder="1" applyAlignment="1" applyProtection="1">
      <alignment horizontal="justify" vertical="top" wrapText="1"/>
    </xf>
    <xf numFmtId="0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quotePrefix="1" applyFont="1" applyFill="1" applyBorder="1" applyAlignment="1" applyProtection="1">
      <alignment horizontal="left" vertical="top"/>
    </xf>
    <xf numFmtId="0" fontId="10" fillId="9" borderId="0" xfId="0" quotePrefix="1" applyFont="1" applyFill="1" applyBorder="1" applyAlignment="1" applyProtection="1">
      <alignment horizontal="left" vertical="top"/>
    </xf>
    <xf numFmtId="0" fontId="10" fillId="9" borderId="2" xfId="0" quotePrefix="1" applyFont="1" applyFill="1" applyBorder="1" applyAlignment="1" applyProtection="1">
      <alignment horizontal="left" vertical="top"/>
    </xf>
    <xf numFmtId="0" fontId="10" fillId="9" borderId="35" xfId="0" quotePrefix="1" applyFont="1" applyFill="1" applyBorder="1" applyAlignment="1" applyProtection="1">
      <alignment horizontal="left" vertical="top"/>
    </xf>
    <xf numFmtId="0" fontId="10" fillId="9" borderId="36" xfId="0" quotePrefix="1" applyFont="1" applyFill="1" applyBorder="1" applyAlignment="1" applyProtection="1">
      <alignment horizontal="left" vertical="top"/>
    </xf>
    <xf numFmtId="0" fontId="10" fillId="9" borderId="37" xfId="0" quotePrefix="1" applyFont="1" applyFill="1" applyBorder="1" applyAlignment="1" applyProtection="1">
      <alignment horizontal="left" vertical="top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top" wrapTex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</xf>
    <xf numFmtId="0" fontId="17" fillId="2" borderId="38" xfId="0" applyFont="1" applyFill="1" applyBorder="1" applyAlignment="1" applyProtection="1">
      <alignment horizontal="left" vertical="top" wrapText="1"/>
    </xf>
    <xf numFmtId="0" fontId="17" fillId="2" borderId="39" xfId="0" applyFont="1" applyFill="1" applyBorder="1" applyAlignment="1" applyProtection="1">
      <alignment horizontal="left" vertical="top" wrapText="1"/>
    </xf>
    <xf numFmtId="0" fontId="17" fillId="2" borderId="40" xfId="0" applyFont="1" applyFill="1" applyBorder="1" applyAlignment="1" applyProtection="1">
      <alignment horizontal="left" vertical="top" wrapText="1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10" fillId="8" borderId="1" xfId="0" quotePrefix="1" applyFont="1" applyFill="1" applyBorder="1" applyAlignment="1" applyProtection="1">
      <alignment horizontal="left" vertical="center"/>
    </xf>
    <xf numFmtId="0" fontId="10" fillId="8" borderId="0" xfId="0" quotePrefix="1" applyFont="1" applyFill="1" applyBorder="1" applyAlignment="1" applyProtection="1">
      <alignment horizontal="left" vertical="center"/>
    </xf>
    <xf numFmtId="0" fontId="10" fillId="8" borderId="2" xfId="0" quotePrefix="1" applyFont="1" applyFill="1" applyBorder="1" applyAlignment="1" applyProtection="1">
      <alignment horizontal="left" vertical="center"/>
    </xf>
    <xf numFmtId="0" fontId="10" fillId="9" borderId="1" xfId="0" quotePrefix="1" applyFont="1" applyFill="1" applyBorder="1" applyAlignment="1" applyProtection="1">
      <alignment horizontal="left" vertical="center"/>
    </xf>
    <xf numFmtId="0" fontId="10" fillId="9" borderId="0" xfId="0" quotePrefix="1" applyFont="1" applyFill="1" applyBorder="1" applyAlignment="1" applyProtection="1">
      <alignment horizontal="left" vertical="center"/>
    </xf>
    <xf numFmtId="0" fontId="10" fillId="9" borderId="2" xfId="0" quotePrefix="1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</xf>
    <xf numFmtId="0" fontId="18" fillId="0" borderId="19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165" fontId="6" fillId="0" borderId="18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right"/>
      <protection locked="0"/>
    </xf>
    <xf numFmtId="0" fontId="3" fillId="2" borderId="31" xfId="0" applyFont="1" applyFill="1" applyBorder="1" applyAlignment="1" applyProtection="1">
      <alignment horizontal="right"/>
      <protection locked="0"/>
    </xf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left" vertical="center"/>
    </xf>
    <xf numFmtId="0" fontId="3" fillId="4" borderId="18" xfId="0" quotePrefix="1" applyFont="1" applyFill="1" applyBorder="1" applyAlignment="1" applyProtection="1">
      <alignment horizontal="left" vertical="center"/>
    </xf>
    <xf numFmtId="0" fontId="3" fillId="4" borderId="10" xfId="0" quotePrefix="1" applyFont="1" applyFill="1" applyBorder="1" applyAlignment="1" applyProtection="1">
      <alignment horizontal="left" vertical="center"/>
    </xf>
    <xf numFmtId="0" fontId="3" fillId="4" borderId="19" xfId="0" quotePrefix="1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</cellXfs>
  <cellStyles count="1">
    <cellStyle name="Standaard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63" lockText="1" noThreeD="1"/>
</file>

<file path=xl/ctrlProps/ctrlProp10.xml><?xml version="1.0" encoding="utf-8"?>
<formControlPr xmlns="http://schemas.microsoft.com/office/spreadsheetml/2009/9/main" objectType="Drop" dropLines="44" dropStyle="combo" dx="22" fmlaLink="$A$85" fmlaRange="$A$83:$E$84" noThreeD="1" sel="1" val="0"/>
</file>

<file path=xl/ctrlProps/ctrlProp11.xml><?xml version="1.0" encoding="utf-8"?>
<formControlPr xmlns="http://schemas.microsoft.com/office/spreadsheetml/2009/9/main" objectType="CheckBox" fmlaLink="$H$3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$H$34" lockText="1" noThreeD="1"/>
</file>

<file path=xl/ctrlProps/ctrlProp4.xml><?xml version="1.0" encoding="utf-8"?>
<formControlPr xmlns="http://schemas.microsoft.com/office/spreadsheetml/2009/9/main" objectType="CheckBox" fmlaLink="$H$35" lockText="1" noThreeD="1"/>
</file>

<file path=xl/ctrlProps/ctrlProp5.xml><?xml version="1.0" encoding="utf-8"?>
<formControlPr xmlns="http://schemas.microsoft.com/office/spreadsheetml/2009/9/main" objectType="CheckBox" fmlaLink="$H$37" lockText="1" noThreeD="1"/>
</file>

<file path=xl/ctrlProps/ctrlProp6.xml><?xml version="1.0" encoding="utf-8"?>
<formControlPr xmlns="http://schemas.microsoft.com/office/spreadsheetml/2009/9/main" objectType="CheckBox" fmlaLink="$H$36" lockText="1" noThreeD="1"/>
</file>

<file path=xl/ctrlProps/ctrlProp7.xml><?xml version="1.0" encoding="utf-8"?>
<formControlPr xmlns="http://schemas.microsoft.com/office/spreadsheetml/2009/9/main" objectType="Drop" dropLines="44" dropStyle="combo" dx="22" fmlaLink="$A$76" fmlaRange="$A$74:$E$75" noThreeD="1" sel="2" val="0"/>
</file>

<file path=xl/ctrlProps/ctrlProp8.xml><?xml version="1.0" encoding="utf-8"?>
<formControlPr xmlns="http://schemas.microsoft.com/office/spreadsheetml/2009/9/main" objectType="Drop" dropLines="5" dropStyle="combo" dx="22" fmlaLink="A79" fmlaRange="$A$77:$E$78" noThreeD="1" sel="2" val="0"/>
</file>

<file path=xl/ctrlProps/ctrlProp9.xml><?xml version="1.0" encoding="utf-8"?>
<formControlPr xmlns="http://schemas.microsoft.com/office/spreadsheetml/2009/9/main" objectType="Drop" dropLines="10" dropStyle="combo" dx="22" fmlaLink="$A$82" fmlaRange="$A$80:$E$8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66675</xdr:rowOff>
    </xdr:to>
    <xdr:pic>
      <xdr:nvPicPr>
        <xdr:cNvPr id="1792" name="Afbeelding 2" descr="11046592_10152852334002950_4712759331058597480_n.pn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19</xdr:row>
          <xdr:rowOff>9525</xdr:rowOff>
        </xdr:from>
        <xdr:to>
          <xdr:col>3</xdr:col>
          <xdr:colOff>28575</xdr:colOff>
          <xdr:row>19</xdr:row>
          <xdr:rowOff>190500</xdr:rowOff>
        </xdr:to>
        <xdr:sp macro="" textlink="">
          <xdr:nvSpPr>
            <xdr:cNvPr id="1694" name="Option Button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20</xdr:row>
          <xdr:rowOff>9525</xdr:rowOff>
        </xdr:from>
        <xdr:to>
          <xdr:col>3</xdr:col>
          <xdr:colOff>200025</xdr:colOff>
          <xdr:row>20</xdr:row>
          <xdr:rowOff>190500</xdr:rowOff>
        </xdr:to>
        <xdr:sp macro="" textlink="">
          <xdr:nvSpPr>
            <xdr:cNvPr id="1695" name="Option Button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32</xdr:row>
          <xdr:rowOff>85725</xdr:rowOff>
        </xdr:from>
        <xdr:to>
          <xdr:col>1</xdr:col>
          <xdr:colOff>257175</xdr:colOff>
          <xdr:row>34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33</xdr:row>
          <xdr:rowOff>180975</xdr:rowOff>
        </xdr:from>
        <xdr:to>
          <xdr:col>1</xdr:col>
          <xdr:colOff>257175</xdr:colOff>
          <xdr:row>35</xdr:row>
          <xdr:rowOff>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35</xdr:row>
          <xdr:rowOff>180975</xdr:rowOff>
        </xdr:from>
        <xdr:to>
          <xdr:col>1</xdr:col>
          <xdr:colOff>257175</xdr:colOff>
          <xdr:row>37</xdr:row>
          <xdr:rowOff>200025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34</xdr:row>
          <xdr:rowOff>190500</xdr:rowOff>
        </xdr:from>
        <xdr:to>
          <xdr:col>1</xdr:col>
          <xdr:colOff>257175</xdr:colOff>
          <xdr:row>36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28</xdr:row>
          <xdr:rowOff>38100</xdr:rowOff>
        </xdr:from>
        <xdr:to>
          <xdr:col>5</xdr:col>
          <xdr:colOff>904875</xdr:colOff>
          <xdr:row>28</xdr:row>
          <xdr:rowOff>276225</xdr:rowOff>
        </xdr:to>
        <xdr:sp macro="" textlink="">
          <xdr:nvSpPr>
            <xdr:cNvPr id="1789" name="Drop Down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29</xdr:row>
          <xdr:rowOff>47625</xdr:rowOff>
        </xdr:from>
        <xdr:to>
          <xdr:col>5</xdr:col>
          <xdr:colOff>895350</xdr:colOff>
          <xdr:row>29</xdr:row>
          <xdr:rowOff>285750</xdr:rowOff>
        </xdr:to>
        <xdr:sp macro="" textlink="">
          <xdr:nvSpPr>
            <xdr:cNvPr id="1791" name="Drop Down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30</xdr:row>
          <xdr:rowOff>38100</xdr:rowOff>
        </xdr:from>
        <xdr:to>
          <xdr:col>5</xdr:col>
          <xdr:colOff>895350</xdr:colOff>
          <xdr:row>30</xdr:row>
          <xdr:rowOff>276225</xdr:rowOff>
        </xdr:to>
        <xdr:sp macro="" textlink="">
          <xdr:nvSpPr>
            <xdr:cNvPr id="2" name="Drop Down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31</xdr:row>
          <xdr:rowOff>38100</xdr:rowOff>
        </xdr:from>
        <xdr:to>
          <xdr:col>5</xdr:col>
          <xdr:colOff>904875</xdr:colOff>
          <xdr:row>31</xdr:row>
          <xdr:rowOff>285750</xdr:rowOff>
        </xdr:to>
        <xdr:sp macro="" textlink="">
          <xdr:nvSpPr>
            <xdr:cNvPr id="1793" name="Drop Down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1933575</xdr:colOff>
          <xdr:row>36</xdr:row>
          <xdr:rowOff>180975</xdr:rowOff>
        </xdr:from>
        <xdr:to>
          <xdr:col>1</xdr:col>
          <xdr:colOff>257175</xdr:colOff>
          <xdr:row>37</xdr:row>
          <xdr:rowOff>238125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D112"/>
  <sheetViews>
    <sheetView tabSelected="1" zoomScaleNormal="100" zoomScalePageLayoutView="120" workbookViewId="0">
      <selection activeCell="B10" sqref="B10:F10"/>
    </sheetView>
  </sheetViews>
  <sheetFormatPr defaultColWidth="8.875" defaultRowHeight="16.5" x14ac:dyDescent="0.3"/>
  <cols>
    <col min="1" max="1" width="26.125" style="17" customWidth="1"/>
    <col min="2" max="2" width="11.375" style="17" customWidth="1"/>
    <col min="3" max="3" width="4.125" style="17" customWidth="1"/>
    <col min="4" max="6" width="12.625" style="17" customWidth="1"/>
    <col min="7" max="7" width="0.875" style="17" customWidth="1"/>
    <col min="8" max="8" width="9" style="16" hidden="1" customWidth="1"/>
    <col min="9" max="41" width="0" style="2" hidden="1" customWidth="1"/>
    <col min="42" max="16384" width="8.875" style="2"/>
  </cols>
  <sheetData>
    <row r="1" spans="1:238" s="1" customFormat="1" ht="5.25" customHeight="1" x14ac:dyDescent="0.3">
      <c r="A1" s="19"/>
      <c r="B1" s="19"/>
      <c r="C1" s="19"/>
      <c r="D1" s="19"/>
      <c r="E1" s="19"/>
      <c r="F1" s="19"/>
      <c r="G1" s="19"/>
      <c r="H1" s="3"/>
    </row>
    <row r="2" spans="1:238" s="1" customFormat="1" ht="22.5" customHeight="1" x14ac:dyDescent="0.3">
      <c r="A2" s="19"/>
      <c r="B2" s="19"/>
      <c r="C2" s="19"/>
      <c r="D2" s="19"/>
      <c r="E2" s="5"/>
      <c r="F2" s="6" t="s">
        <v>50</v>
      </c>
      <c r="G2" s="19"/>
      <c r="H2" s="3"/>
    </row>
    <row r="3" spans="1:238" s="1" customFormat="1" ht="80.25" customHeight="1" x14ac:dyDescent="0.3">
      <c r="A3" s="19"/>
      <c r="B3" s="19"/>
      <c r="C3" s="19"/>
      <c r="D3" s="19"/>
      <c r="E3" s="122" t="s">
        <v>9</v>
      </c>
      <c r="F3" s="122"/>
      <c r="G3" s="19"/>
      <c r="H3" s="3"/>
    </row>
    <row r="4" spans="1:238" s="1" customFormat="1" ht="27.75" customHeight="1" x14ac:dyDescent="0.3">
      <c r="A4" s="20" t="s">
        <v>31</v>
      </c>
      <c r="B4" s="19"/>
      <c r="C4" s="126">
        <f ca="1">TODAY()</f>
        <v>44033</v>
      </c>
      <c r="D4" s="126"/>
      <c r="E4" s="126"/>
      <c r="F4" s="126"/>
      <c r="G4" s="19"/>
      <c r="H4" s="3"/>
    </row>
    <row r="5" spans="1:238" s="1" customFormat="1" ht="5.0999999999999996" customHeight="1" x14ac:dyDescent="0.3">
      <c r="A5" s="20"/>
      <c r="B5" s="19"/>
      <c r="C5" s="71"/>
      <c r="D5" s="71"/>
      <c r="E5" s="71"/>
      <c r="F5" s="71"/>
      <c r="G5" s="19"/>
      <c r="H5" s="3"/>
    </row>
    <row r="6" spans="1:238" s="1" customFormat="1" ht="31.5" customHeight="1" x14ac:dyDescent="0.3">
      <c r="A6" s="127" t="s">
        <v>51</v>
      </c>
      <c r="B6" s="128"/>
      <c r="C6" s="128"/>
      <c r="D6" s="128"/>
      <c r="E6" s="128"/>
      <c r="F6" s="129"/>
      <c r="G6" s="19"/>
      <c r="H6" s="3"/>
    </row>
    <row r="7" spans="1:238" s="1" customFormat="1" ht="5.0999999999999996" customHeight="1" x14ac:dyDescent="0.3">
      <c r="A7" s="19"/>
      <c r="B7" s="19"/>
      <c r="C7" s="19"/>
      <c r="D7" s="19"/>
      <c r="E7" s="19"/>
      <c r="F7" s="19"/>
      <c r="G7" s="19"/>
      <c r="H7" s="3"/>
    </row>
    <row r="8" spans="1:238" ht="15" customHeight="1" x14ac:dyDescent="0.3">
      <c r="A8" s="72" t="s">
        <v>5</v>
      </c>
      <c r="B8" s="73"/>
      <c r="C8" s="73"/>
      <c r="D8" s="73"/>
      <c r="E8" s="73"/>
      <c r="F8" s="73"/>
      <c r="G8" s="74"/>
      <c r="H8" s="4"/>
    </row>
    <row r="9" spans="1:238" ht="8.1" customHeight="1" x14ac:dyDescent="0.3">
      <c r="A9" s="8"/>
      <c r="B9" s="19"/>
      <c r="C9" s="19"/>
      <c r="D9" s="19"/>
      <c r="E9" s="19"/>
      <c r="F9" s="19"/>
      <c r="G9" s="9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x14ac:dyDescent="0.3">
      <c r="A10" s="8" t="s">
        <v>0</v>
      </c>
      <c r="B10" s="123"/>
      <c r="C10" s="124"/>
      <c r="D10" s="124"/>
      <c r="E10" s="124"/>
      <c r="F10" s="125"/>
      <c r="G10" s="9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x14ac:dyDescent="0.3">
      <c r="A11" s="8" t="s">
        <v>1</v>
      </c>
      <c r="B11" s="123"/>
      <c r="C11" s="124"/>
      <c r="D11" s="124"/>
      <c r="E11" s="124"/>
      <c r="F11" s="125"/>
      <c r="G11" s="9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x14ac:dyDescent="0.3">
      <c r="A12" s="8" t="s">
        <v>2</v>
      </c>
      <c r="B12" s="123"/>
      <c r="C12" s="124"/>
      <c r="D12" s="124"/>
      <c r="E12" s="124"/>
      <c r="F12" s="125"/>
      <c r="G12" s="9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x14ac:dyDescent="0.3">
      <c r="A13" s="8" t="s">
        <v>21</v>
      </c>
      <c r="B13" s="123"/>
      <c r="C13" s="124"/>
      <c r="D13" s="124"/>
      <c r="E13" s="124"/>
      <c r="F13" s="125"/>
      <c r="G13" s="9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6.5" customHeight="1" x14ac:dyDescent="0.3">
      <c r="A14" s="8" t="s">
        <v>3</v>
      </c>
      <c r="B14" s="123"/>
      <c r="C14" s="124"/>
      <c r="D14" s="124"/>
      <c r="E14" s="124"/>
      <c r="F14" s="125"/>
      <c r="G14" s="9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30" customHeight="1" x14ac:dyDescent="0.3">
      <c r="A15" s="10" t="s">
        <v>4</v>
      </c>
      <c r="B15" s="130"/>
      <c r="C15" s="131"/>
      <c r="D15" s="131"/>
      <c r="E15" s="131"/>
      <c r="F15" s="132"/>
      <c r="G15" s="9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8.1" customHeight="1" x14ac:dyDescent="0.3">
      <c r="A16" s="11"/>
      <c r="B16" s="12"/>
      <c r="C16" s="12"/>
      <c r="D16" s="12"/>
      <c r="E16" s="12"/>
      <c r="F16" s="12"/>
      <c r="G16" s="1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5.0999999999999996" customHeight="1" x14ac:dyDescent="0.3">
      <c r="A17" s="19"/>
      <c r="B17" s="19"/>
      <c r="C17" s="19"/>
      <c r="D17" s="19"/>
      <c r="E17" s="19"/>
      <c r="F17" s="19"/>
      <c r="G17" s="19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x14ac:dyDescent="0.3">
      <c r="A18" s="72" t="s">
        <v>10</v>
      </c>
      <c r="B18" s="73"/>
      <c r="C18" s="73"/>
      <c r="D18" s="73"/>
      <c r="E18" s="73"/>
      <c r="F18" s="73"/>
      <c r="G18" s="74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5.0999999999999996" customHeight="1" x14ac:dyDescent="0.3">
      <c r="A19" s="21"/>
      <c r="B19" s="22"/>
      <c r="C19" s="22"/>
      <c r="D19" s="22"/>
      <c r="E19" s="22"/>
      <c r="F19" s="22"/>
      <c r="G19" s="2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x14ac:dyDescent="0.3">
      <c r="A20" s="8" t="s">
        <v>11</v>
      </c>
      <c r="B20" s="19" t="s">
        <v>20</v>
      </c>
      <c r="C20" s="19"/>
      <c r="D20" s="19"/>
      <c r="E20" s="19"/>
      <c r="F20" s="19"/>
      <c r="G20" s="9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x14ac:dyDescent="0.3">
      <c r="A21" s="8"/>
      <c r="B21" s="19" t="s">
        <v>19</v>
      </c>
      <c r="C21" s="19"/>
      <c r="D21" s="33"/>
      <c r="E21" s="33"/>
      <c r="F21" s="33"/>
      <c r="G21" s="9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5.0999999999999996" customHeight="1" x14ac:dyDescent="0.3">
      <c r="A22" s="8"/>
      <c r="B22" s="19"/>
      <c r="C22" s="19"/>
      <c r="D22" s="19"/>
      <c r="E22" s="19"/>
      <c r="F22" s="19"/>
      <c r="G22" s="9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33" customHeight="1" x14ac:dyDescent="0.3">
      <c r="A23" s="10" t="s">
        <v>32</v>
      </c>
      <c r="B23" s="140"/>
      <c r="C23" s="141"/>
      <c r="D23" s="141"/>
      <c r="E23" s="141"/>
      <c r="F23" s="142"/>
      <c r="G23" s="9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x14ac:dyDescent="0.3">
      <c r="A24" s="8" t="s">
        <v>48</v>
      </c>
      <c r="B24" s="152"/>
      <c r="C24" s="153"/>
      <c r="D24" s="153"/>
      <c r="E24" s="154" t="s">
        <v>29</v>
      </c>
      <c r="F24" s="155"/>
      <c r="G24" s="9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x14ac:dyDescent="0.3">
      <c r="A25" s="8" t="s">
        <v>49</v>
      </c>
      <c r="B25" s="152"/>
      <c r="C25" s="153"/>
      <c r="D25" s="153"/>
      <c r="E25" s="154" t="s">
        <v>29</v>
      </c>
      <c r="F25" s="155"/>
      <c r="G25" s="9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x14ac:dyDescent="0.3">
      <c r="A26" s="68" t="str">
        <f>IF(AND(B24="",B25=""),"Vul de start- en einddatums in","")</f>
        <v>Vul de start- en einddatums in</v>
      </c>
      <c r="B26" s="146">
        <f>B25-B24</f>
        <v>0</v>
      </c>
      <c r="C26" s="147"/>
      <c r="D26" s="147"/>
      <c r="E26" s="147"/>
      <c r="F26" s="148"/>
      <c r="G26" s="9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42.75" customHeight="1" x14ac:dyDescent="0.3">
      <c r="A27" s="26" t="s">
        <v>15</v>
      </c>
      <c r="B27" s="143" t="s">
        <v>16</v>
      </c>
      <c r="C27" s="144"/>
      <c r="D27" s="144"/>
      <c r="E27" s="144"/>
      <c r="F27" s="145"/>
      <c r="G27" s="9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5.0999999999999996" customHeight="1" x14ac:dyDescent="0.3">
      <c r="A28" s="26"/>
      <c r="B28" s="105"/>
      <c r="C28" s="105"/>
      <c r="D28" s="105"/>
      <c r="E28" s="105"/>
      <c r="F28" s="105"/>
      <c r="G28" s="9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24.95" customHeight="1" x14ac:dyDescent="0.3">
      <c r="A29" s="26" t="s">
        <v>26</v>
      </c>
      <c r="B29" s="149" t="s">
        <v>20</v>
      </c>
      <c r="C29" s="150"/>
      <c r="D29" s="150"/>
      <c r="E29" s="150"/>
      <c r="F29" s="151"/>
      <c r="G29" s="9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24.95" customHeight="1" x14ac:dyDescent="0.3">
      <c r="A30" s="26" t="s">
        <v>33</v>
      </c>
      <c r="B30" s="119"/>
      <c r="C30" s="120"/>
      <c r="D30" s="120"/>
      <c r="E30" s="120"/>
      <c r="F30" s="121"/>
      <c r="G30" s="9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24.95" customHeight="1" x14ac:dyDescent="0.3">
      <c r="A31" s="26" t="s">
        <v>36</v>
      </c>
      <c r="B31" s="119"/>
      <c r="C31" s="120"/>
      <c r="D31" s="120"/>
      <c r="E31" s="120" t="str">
        <f>IF(E30&gt;0,E30,"")</f>
        <v/>
      </c>
      <c r="F31" s="121"/>
      <c r="G31" s="9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 ht="24.95" customHeight="1" x14ac:dyDescent="0.3">
      <c r="A32" s="26" t="s">
        <v>37</v>
      </c>
      <c r="B32" s="119"/>
      <c r="C32" s="120"/>
      <c r="D32" s="120"/>
      <c r="E32" s="120" t="str">
        <f>IF(E31&gt;0,E31,"")</f>
        <v/>
      </c>
      <c r="F32" s="121"/>
      <c r="G32" s="9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 ht="9" customHeight="1" x14ac:dyDescent="0.3">
      <c r="A33" s="8"/>
      <c r="B33" s="32"/>
      <c r="C33" s="32"/>
      <c r="D33" s="32"/>
      <c r="E33" s="32"/>
      <c r="F33" s="32"/>
      <c r="G33" s="9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 x14ac:dyDescent="0.3">
      <c r="A34" s="10" t="s">
        <v>13</v>
      </c>
      <c r="B34" s="133" t="s">
        <v>27</v>
      </c>
      <c r="C34" s="133"/>
      <c r="D34" s="133"/>
      <c r="E34" s="133"/>
      <c r="F34" s="133"/>
      <c r="G34" s="9"/>
      <c r="H34" s="27" t="b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 x14ac:dyDescent="0.3">
      <c r="A35" s="10"/>
      <c r="B35" s="133" t="s">
        <v>28</v>
      </c>
      <c r="C35" s="133"/>
      <c r="D35" s="133"/>
      <c r="E35" s="133"/>
      <c r="F35" s="133"/>
      <c r="G35" s="9"/>
      <c r="H35" s="27" t="b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 x14ac:dyDescent="0.3">
      <c r="A36" s="10"/>
      <c r="B36" s="133" t="str">
        <f>IF(A76=2,"      Catering 2 medewerkers cfr algemene voorwaarden HDC612.","")</f>
        <v xml:space="preserve">      Catering 2 medewerkers cfr algemene voorwaarden HDC612.</v>
      </c>
      <c r="C36" s="133"/>
      <c r="D36" s="133"/>
      <c r="E36" s="133"/>
      <c r="F36" s="133"/>
      <c r="G36" s="9"/>
      <c r="H36" s="27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1:238" hidden="1" x14ac:dyDescent="0.3">
      <c r="A37" s="10"/>
      <c r="B37" s="133" t="str">
        <f>IF(A79=2,"      Parking trekkend voertuig LE.","")</f>
        <v xml:space="preserve">      Parking trekkend voertuig LE.</v>
      </c>
      <c r="C37" s="133"/>
      <c r="D37" s="133"/>
      <c r="E37" s="133"/>
      <c r="F37" s="133"/>
      <c r="G37" s="9"/>
      <c r="H37" s="27" t="b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</row>
    <row r="38" spans="1:238" ht="45.95" customHeight="1" x14ac:dyDescent="0.3">
      <c r="A38" s="67" t="str">
        <f>IF(AND(A76=1,A79=2,B26=0),"ERROR ** TRANSPORT/BEMANNING","")</f>
        <v/>
      </c>
      <c r="B38" s="133" t="str">
        <f>IF(D43&gt;1,"      Voor meerdaagse, non-continu diensten: Parking voor Gator in een afgesloten gebouw verplicht (tijdens de niet-operationele uren - bijvoorbeeld tijdens de nacht)","")</f>
        <v/>
      </c>
      <c r="C38" s="133"/>
      <c r="D38" s="133"/>
      <c r="E38" s="133"/>
      <c r="F38" s="133"/>
      <c r="G38" s="1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</row>
    <row r="39" spans="1:238" ht="8.1" customHeight="1" x14ac:dyDescent="0.3">
      <c r="A39" s="104"/>
      <c r="B39" s="104"/>
      <c r="C39" s="104"/>
      <c r="D39" s="104"/>
      <c r="E39" s="104"/>
      <c r="F39" s="104"/>
      <c r="G39" s="104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</row>
    <row r="40" spans="1:238" x14ac:dyDescent="0.3">
      <c r="A40" s="72" t="s">
        <v>12</v>
      </c>
      <c r="B40" s="73"/>
      <c r="C40" s="73"/>
      <c r="D40" s="73"/>
      <c r="E40" s="73"/>
      <c r="F40" s="73"/>
      <c r="G40" s="74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</row>
    <row r="41" spans="1:238" ht="5.0999999999999996" customHeight="1" x14ac:dyDescent="0.3">
      <c r="A41" s="8"/>
      <c r="B41" s="19"/>
      <c r="C41" s="19"/>
      <c r="D41" s="19"/>
      <c r="E41" s="19"/>
      <c r="F41" s="19"/>
      <c r="G41" s="9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x14ac:dyDescent="0.3">
      <c r="A42" s="8"/>
      <c r="B42" s="19"/>
      <c r="C42" s="19"/>
      <c r="D42" s="24" t="s">
        <v>6</v>
      </c>
      <c r="E42" s="24" t="s">
        <v>7</v>
      </c>
      <c r="F42" s="25" t="s">
        <v>17</v>
      </c>
      <c r="G42" s="9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</row>
    <row r="43" spans="1:238" x14ac:dyDescent="0.3">
      <c r="A43" s="134" t="s">
        <v>30</v>
      </c>
      <c r="B43" s="135"/>
      <c r="C43" s="136"/>
      <c r="D43" s="69">
        <f>B26+1</f>
        <v>1</v>
      </c>
      <c r="E43" s="49">
        <f>IF(D43=0,0,IF(D43=1,85,85+((D43-1)*45)))</f>
        <v>85</v>
      </c>
      <c r="F43" s="51">
        <f>E43*1</f>
        <v>85</v>
      </c>
      <c r="G43" s="9"/>
      <c r="H43" s="3">
        <v>45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</row>
    <row r="44" spans="1:238" hidden="1" x14ac:dyDescent="0.3">
      <c r="A44" s="137" t="str">
        <f>IF(H34=FALSE,"Transport: Aantal kilometers: (informatief)","")</f>
        <v>Transport: Aantal kilometers: (informatief)</v>
      </c>
      <c r="B44" s="138"/>
      <c r="C44" s="139"/>
      <c r="D44" s="66"/>
      <c r="E44" s="52">
        <f>F44</f>
        <v>96.18</v>
      </c>
      <c r="F44" s="53">
        <f>F46</f>
        <v>96.18</v>
      </c>
      <c r="G44" s="9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</row>
    <row r="45" spans="1:238" x14ac:dyDescent="0.3">
      <c r="A45" s="113" t="s">
        <v>47</v>
      </c>
      <c r="B45" s="114"/>
      <c r="C45" s="115"/>
      <c r="D45" s="70"/>
      <c r="E45" s="54"/>
      <c r="F45" s="50">
        <f>IF(A79=1,0,96.18)</f>
        <v>96.18</v>
      </c>
      <c r="G45" s="9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</row>
    <row r="46" spans="1:238" x14ac:dyDescent="0.3">
      <c r="A46" s="116"/>
      <c r="B46" s="117"/>
      <c r="C46" s="118"/>
      <c r="D46" s="70" t="s">
        <v>45</v>
      </c>
      <c r="E46" s="48">
        <f>IF(A76=2,D43,IF(D43&gt;2,2,D43))</f>
        <v>1</v>
      </c>
      <c r="F46" s="50">
        <f>F45*E46</f>
        <v>96.18</v>
      </c>
      <c r="G46" s="9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</row>
    <row r="47" spans="1:238" x14ac:dyDescent="0.3">
      <c r="A47" s="134" t="s">
        <v>22</v>
      </c>
      <c r="B47" s="135"/>
      <c r="C47" s="136"/>
      <c r="D47" s="57" t="s">
        <v>23</v>
      </c>
      <c r="E47" s="57" t="s">
        <v>23</v>
      </c>
      <c r="F47" s="58" t="s">
        <v>23</v>
      </c>
      <c r="G47" s="9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</row>
    <row r="48" spans="1:238" x14ac:dyDescent="0.3">
      <c r="A48" s="47" t="s">
        <v>41</v>
      </c>
      <c r="B48" s="45"/>
      <c r="C48" s="46"/>
      <c r="D48" s="62">
        <f>IF(A82=1,IF(D43&gt;0,1,0),0)</f>
        <v>1</v>
      </c>
      <c r="E48" s="63">
        <v>23.23</v>
      </c>
      <c r="F48" s="64">
        <f>D48*E48</f>
        <v>23.23</v>
      </c>
      <c r="G48" s="9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</row>
    <row r="49" spans="1:238" x14ac:dyDescent="0.3">
      <c r="A49" s="134" t="s">
        <v>42</v>
      </c>
      <c r="B49" s="135"/>
      <c r="C49" s="136"/>
      <c r="D49" s="59">
        <f>IF(A85=1,IF(D43&gt;0,1,0),0)</f>
        <v>1</v>
      </c>
      <c r="E49" s="60">
        <v>7.95</v>
      </c>
      <c r="F49" s="61">
        <f>E49*D49</f>
        <v>7.95</v>
      </c>
      <c r="G49" s="9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 s="31" customFormat="1" ht="5.0999999999999996" customHeight="1" x14ac:dyDescent="0.3">
      <c r="A50" s="34"/>
      <c r="B50" s="35"/>
      <c r="C50" s="35"/>
      <c r="D50" s="55"/>
      <c r="E50" s="55"/>
      <c r="F50" s="55"/>
      <c r="G50" s="28"/>
      <c r="H50" s="29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</row>
    <row r="51" spans="1:238" x14ac:dyDescent="0.3">
      <c r="A51" s="171" t="s">
        <v>18</v>
      </c>
      <c r="B51" s="172"/>
      <c r="C51" s="173"/>
      <c r="D51" s="65"/>
      <c r="E51" s="56">
        <f>F51</f>
        <v>212.35999999999999</v>
      </c>
      <c r="F51" s="56">
        <f>F43+F44+F48+F49</f>
        <v>212.35999999999999</v>
      </c>
      <c r="G51" s="9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</row>
    <row r="52" spans="1:238" ht="5.0999999999999996" customHeight="1" x14ac:dyDescent="0.3">
      <c r="A52" s="8"/>
      <c r="B52" s="19"/>
      <c r="C52" s="19"/>
      <c r="D52" s="36"/>
      <c r="E52" s="37"/>
      <c r="F52" s="37"/>
      <c r="G52" s="9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</row>
    <row r="53" spans="1:238" ht="50.1" customHeight="1" x14ac:dyDescent="0.3">
      <c r="A53" s="106" t="s">
        <v>24</v>
      </c>
      <c r="B53" s="107"/>
      <c r="C53" s="107"/>
      <c r="D53" s="107"/>
      <c r="E53" s="107"/>
      <c r="F53" s="107"/>
      <c r="G53" s="9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</row>
    <row r="54" spans="1:238" ht="33" customHeight="1" x14ac:dyDescent="0.3">
      <c r="A54" s="106" t="s">
        <v>44</v>
      </c>
      <c r="B54" s="107"/>
      <c r="C54" s="107"/>
      <c r="D54" s="107"/>
      <c r="E54" s="107"/>
      <c r="F54" s="107"/>
      <c r="G54" s="9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 ht="35.1" customHeight="1" x14ac:dyDescent="0.3">
      <c r="A55" s="108" t="s">
        <v>46</v>
      </c>
      <c r="B55" s="109"/>
      <c r="C55" s="109"/>
      <c r="D55" s="109"/>
      <c r="E55" s="109"/>
      <c r="F55" s="109"/>
      <c r="G55" s="9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ht="5.0999999999999996" customHeight="1" x14ac:dyDescent="0.3">
      <c r="A56" s="11"/>
      <c r="B56" s="12"/>
      <c r="C56" s="12"/>
      <c r="D56" s="12"/>
      <c r="E56" s="14"/>
      <c r="F56" s="14"/>
      <c r="G56" s="15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</row>
    <row r="57" spans="1:238" ht="5.0999999999999996" customHeight="1" x14ac:dyDescent="0.3">
      <c r="A57" s="12"/>
      <c r="B57" s="12"/>
      <c r="C57" s="12"/>
      <c r="D57" s="12"/>
      <c r="E57" s="14"/>
      <c r="F57" s="14"/>
      <c r="G57" s="14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</row>
    <row r="58" spans="1:238" x14ac:dyDescent="0.3">
      <c r="A58" s="72" t="s">
        <v>14</v>
      </c>
      <c r="B58" s="73"/>
      <c r="C58" s="73"/>
      <c r="D58" s="73"/>
      <c r="E58" s="73"/>
      <c r="F58" s="73"/>
      <c r="G58" s="74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 ht="39.950000000000003" customHeight="1" x14ac:dyDescent="0.3">
      <c r="A59" s="168"/>
      <c r="B59" s="169"/>
      <c r="C59" s="169"/>
      <c r="D59" s="169"/>
      <c r="E59" s="169"/>
      <c r="F59" s="169"/>
      <c r="G59" s="170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</row>
    <row r="60" spans="1:238" ht="5.0999999999999996" customHeight="1" x14ac:dyDescent="0.3">
      <c r="A60" s="104"/>
      <c r="B60" s="104"/>
      <c r="C60" s="104"/>
      <c r="D60" s="104"/>
      <c r="E60" s="104"/>
      <c r="F60" s="104"/>
      <c r="G60" s="104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</row>
    <row r="61" spans="1:238" ht="39.950000000000003" customHeight="1" x14ac:dyDescent="0.25">
      <c r="A61" s="158" t="s">
        <v>8</v>
      </c>
      <c r="B61" s="159"/>
      <c r="C61" s="99" t="s">
        <v>25</v>
      </c>
      <c r="D61" s="99"/>
      <c r="E61" s="99"/>
      <c r="F61" s="99"/>
      <c r="G61" s="100"/>
      <c r="H61" s="4"/>
    </row>
    <row r="62" spans="1:238" ht="39.950000000000003" customHeight="1" x14ac:dyDescent="0.25">
      <c r="A62" s="160"/>
      <c r="B62" s="161"/>
      <c r="C62" s="156"/>
      <c r="D62" s="156"/>
      <c r="E62" s="156"/>
      <c r="F62" s="156"/>
      <c r="G62" s="157"/>
      <c r="H62" s="4"/>
    </row>
    <row r="63" spans="1:238" x14ac:dyDescent="0.3">
      <c r="A63" s="110">
        <v>1</v>
      </c>
      <c r="B63" s="111"/>
      <c r="C63" s="111"/>
      <c r="D63" s="111"/>
      <c r="E63" s="112"/>
      <c r="F63" s="110"/>
      <c r="G63" s="111"/>
      <c r="H63" s="111"/>
      <c r="I63" s="111"/>
      <c r="J63" s="112"/>
    </row>
    <row r="64" spans="1:238" x14ac:dyDescent="0.3">
      <c r="A64" s="96"/>
      <c r="B64" s="97"/>
      <c r="C64" s="97"/>
      <c r="D64" s="97"/>
      <c r="E64" s="98"/>
      <c r="F64" s="110"/>
      <c r="G64" s="111"/>
      <c r="H64" s="111"/>
      <c r="I64" s="111"/>
      <c r="J64" s="112"/>
    </row>
    <row r="65" spans="1:8" hidden="1" x14ac:dyDescent="0.3">
      <c r="A65" s="96"/>
      <c r="B65" s="97"/>
      <c r="C65" s="97"/>
      <c r="D65" s="97"/>
      <c r="E65" s="98"/>
      <c r="F65" s="18"/>
      <c r="G65" s="38"/>
      <c r="H65" s="38"/>
    </row>
    <row r="66" spans="1:8" hidden="1" x14ac:dyDescent="0.3">
      <c r="A66" s="96"/>
      <c r="B66" s="97"/>
      <c r="C66" s="97"/>
      <c r="D66" s="97"/>
      <c r="E66" s="98"/>
      <c r="F66" s="18"/>
      <c r="G66" s="38"/>
      <c r="H66" s="38"/>
    </row>
    <row r="67" spans="1:8" hidden="1" x14ac:dyDescent="0.3">
      <c r="A67" s="96"/>
      <c r="B67" s="97"/>
      <c r="C67" s="97"/>
      <c r="D67" s="97"/>
      <c r="E67" s="98"/>
      <c r="F67" s="18"/>
      <c r="G67" s="38"/>
      <c r="H67" s="38"/>
    </row>
    <row r="68" spans="1:8" hidden="1" x14ac:dyDescent="0.3">
      <c r="A68" s="39"/>
      <c r="B68" s="39"/>
      <c r="C68" s="39"/>
      <c r="D68" s="39"/>
      <c r="E68" s="39"/>
      <c r="F68" s="18"/>
      <c r="G68" s="38"/>
      <c r="H68" s="38"/>
    </row>
    <row r="69" spans="1:8" hidden="1" x14ac:dyDescent="0.3">
      <c r="A69" s="96"/>
      <c r="B69" s="97"/>
      <c r="C69" s="97"/>
      <c r="D69" s="97"/>
      <c r="E69" s="98"/>
      <c r="F69" s="18"/>
      <c r="G69" s="38"/>
      <c r="H69" s="38"/>
    </row>
    <row r="70" spans="1:8" hidden="1" x14ac:dyDescent="0.3">
      <c r="A70" s="96"/>
      <c r="B70" s="97"/>
      <c r="C70" s="97"/>
      <c r="D70" s="97"/>
      <c r="E70" s="98"/>
      <c r="F70" s="7"/>
      <c r="G70" s="7"/>
      <c r="H70" s="38"/>
    </row>
    <row r="71" spans="1:8" hidden="1" x14ac:dyDescent="0.3">
      <c r="A71" s="93"/>
      <c r="B71" s="94"/>
      <c r="C71" s="94"/>
      <c r="D71" s="94"/>
      <c r="E71" s="95"/>
      <c r="F71" s="7"/>
      <c r="G71" s="7"/>
      <c r="H71" s="38"/>
    </row>
    <row r="72" spans="1:8" hidden="1" x14ac:dyDescent="0.3">
      <c r="A72" s="96"/>
      <c r="B72" s="97"/>
      <c r="C72" s="97"/>
      <c r="D72" s="97"/>
      <c r="E72" s="98"/>
      <c r="F72" s="7"/>
      <c r="G72" s="7"/>
      <c r="H72" s="38"/>
    </row>
    <row r="73" spans="1:8" hidden="1" x14ac:dyDescent="0.3">
      <c r="F73" s="7"/>
      <c r="H73" s="40"/>
    </row>
    <row r="74" spans="1:8" hidden="1" x14ac:dyDescent="0.3">
      <c r="A74" s="101" t="s">
        <v>52</v>
      </c>
      <c r="B74" s="102"/>
      <c r="C74" s="102"/>
      <c r="D74" s="102"/>
      <c r="E74" s="103"/>
      <c r="F74" s="44"/>
      <c r="H74" s="40"/>
    </row>
    <row r="75" spans="1:8" hidden="1" x14ac:dyDescent="0.3">
      <c r="A75" s="101" t="s">
        <v>53</v>
      </c>
      <c r="B75" s="102"/>
      <c r="C75" s="102"/>
      <c r="D75" s="102"/>
      <c r="E75" s="103"/>
      <c r="F75" s="44"/>
      <c r="H75" s="40"/>
    </row>
    <row r="76" spans="1:8" hidden="1" x14ac:dyDescent="0.3">
      <c r="A76" s="78">
        <v>2</v>
      </c>
      <c r="B76" s="79"/>
      <c r="C76" s="79"/>
      <c r="D76" s="79"/>
      <c r="E76" s="80"/>
      <c r="F76" s="44"/>
      <c r="H76" s="40"/>
    </row>
    <row r="77" spans="1:8" hidden="1" x14ac:dyDescent="0.3">
      <c r="A77" s="81" t="s">
        <v>43</v>
      </c>
      <c r="B77" s="82"/>
      <c r="C77" s="82"/>
      <c r="D77" s="82"/>
      <c r="E77" s="83"/>
      <c r="F77" s="43"/>
      <c r="H77" s="40"/>
    </row>
    <row r="78" spans="1:8" hidden="1" x14ac:dyDescent="0.3">
      <c r="A78" s="81" t="s">
        <v>34</v>
      </c>
      <c r="B78" s="82"/>
      <c r="C78" s="82"/>
      <c r="D78" s="82"/>
      <c r="E78" s="83"/>
      <c r="F78" s="43"/>
      <c r="H78" s="40"/>
    </row>
    <row r="79" spans="1:8" hidden="1" x14ac:dyDescent="0.3">
      <c r="A79" s="84">
        <v>2</v>
      </c>
      <c r="B79" s="85"/>
      <c r="C79" s="85"/>
      <c r="D79" s="85"/>
      <c r="E79" s="86"/>
      <c r="F79" s="43"/>
      <c r="H79" s="40"/>
    </row>
    <row r="80" spans="1:8" hidden="1" x14ac:dyDescent="0.3">
      <c r="A80" s="165" t="s">
        <v>40</v>
      </c>
      <c r="B80" s="166"/>
      <c r="C80" s="166"/>
      <c r="D80" s="166"/>
      <c r="E80" s="167"/>
      <c r="F80" s="41" t="s">
        <v>35</v>
      </c>
      <c r="H80" s="40"/>
    </row>
    <row r="81" spans="1:8" hidden="1" x14ac:dyDescent="0.3">
      <c r="A81" s="41" t="s">
        <v>38</v>
      </c>
      <c r="B81" s="41"/>
      <c r="C81" s="41"/>
      <c r="D81" s="41"/>
      <c r="E81" s="41"/>
      <c r="F81" s="41"/>
      <c r="H81" s="40"/>
    </row>
    <row r="82" spans="1:8" hidden="1" x14ac:dyDescent="0.3">
      <c r="A82" s="90">
        <v>1</v>
      </c>
      <c r="B82" s="91"/>
      <c r="C82" s="91"/>
      <c r="D82" s="91"/>
      <c r="E82" s="92"/>
      <c r="F82" s="41"/>
      <c r="H82" s="40"/>
    </row>
    <row r="83" spans="1:8" hidden="1" x14ac:dyDescent="0.3">
      <c r="A83" s="87" t="s">
        <v>40</v>
      </c>
      <c r="B83" s="88"/>
      <c r="C83" s="88"/>
      <c r="D83" s="88"/>
      <c r="E83" s="89"/>
      <c r="F83" s="42" t="s">
        <v>39</v>
      </c>
      <c r="H83" s="40"/>
    </row>
    <row r="84" spans="1:8" hidden="1" x14ac:dyDescent="0.3">
      <c r="A84" s="87" t="s">
        <v>38</v>
      </c>
      <c r="B84" s="88"/>
      <c r="C84" s="88"/>
      <c r="D84" s="88"/>
      <c r="E84" s="89"/>
      <c r="F84" s="42"/>
      <c r="H84" s="40"/>
    </row>
    <row r="85" spans="1:8" hidden="1" x14ac:dyDescent="0.3">
      <c r="A85" s="75">
        <v>1</v>
      </c>
      <c r="B85" s="76"/>
      <c r="C85" s="76"/>
      <c r="D85" s="76"/>
      <c r="E85" s="77"/>
      <c r="F85" s="42"/>
      <c r="H85" s="40"/>
    </row>
    <row r="86" spans="1:8" hidden="1" x14ac:dyDescent="0.3">
      <c r="A86" s="162"/>
      <c r="B86" s="163"/>
      <c r="C86" s="163"/>
      <c r="D86" s="163"/>
      <c r="E86" s="164"/>
    </row>
    <row r="87" spans="1:8" hidden="1" x14ac:dyDescent="0.3">
      <c r="A87" s="162"/>
      <c r="B87" s="163"/>
      <c r="C87" s="163"/>
      <c r="D87" s="163"/>
      <c r="E87" s="164"/>
    </row>
    <row r="88" spans="1:8" hidden="1" x14ac:dyDescent="0.3"/>
    <row r="89" spans="1:8" hidden="1" x14ac:dyDescent="0.3"/>
    <row r="90" spans="1:8" hidden="1" x14ac:dyDescent="0.3"/>
    <row r="91" spans="1:8" hidden="1" x14ac:dyDescent="0.3"/>
    <row r="92" spans="1:8" hidden="1" x14ac:dyDescent="0.3"/>
    <row r="93" spans="1:8" hidden="1" x14ac:dyDescent="0.3"/>
    <row r="94" spans="1:8" hidden="1" x14ac:dyDescent="0.3"/>
    <row r="95" spans="1:8" hidden="1" x14ac:dyDescent="0.3"/>
    <row r="96" spans="1:8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sheetProtection algorithmName="SHA-512" hashValue="zjCM7SgHGJ0wTk+vAKuWXF+eAMrjVkwNpcz7qUB7XGzjFNNDG6DhM17C3NfxGJxpDIxtXzSxbY3tyTs4Gi7VEw==" saltValue="zG3J7THmIvY2VW75DSj3+Q==" spinCount="100000" sheet="1" objects="1" scenarios="1"/>
  <mergeCells count="70">
    <mergeCell ref="A87:E87"/>
    <mergeCell ref="A53:F53"/>
    <mergeCell ref="A58:G58"/>
    <mergeCell ref="A59:G59"/>
    <mergeCell ref="A51:C51"/>
    <mergeCell ref="A49:C49"/>
    <mergeCell ref="C62:G62"/>
    <mergeCell ref="A61:B61"/>
    <mergeCell ref="A62:B62"/>
    <mergeCell ref="A86:E86"/>
    <mergeCell ref="A63:E63"/>
    <mergeCell ref="A65:E65"/>
    <mergeCell ref="A80:E80"/>
    <mergeCell ref="B15:F15"/>
    <mergeCell ref="B36:F36"/>
    <mergeCell ref="B35:F35"/>
    <mergeCell ref="A40:G40"/>
    <mergeCell ref="B37:F37"/>
    <mergeCell ref="B32:F32"/>
    <mergeCell ref="B23:F23"/>
    <mergeCell ref="B27:F27"/>
    <mergeCell ref="B26:F26"/>
    <mergeCell ref="B34:F34"/>
    <mergeCell ref="B29:F29"/>
    <mergeCell ref="B30:F30"/>
    <mergeCell ref="B24:D24"/>
    <mergeCell ref="E24:F24"/>
    <mergeCell ref="B25:D25"/>
    <mergeCell ref="E25:F25"/>
    <mergeCell ref="E3:F3"/>
    <mergeCell ref="B10:F10"/>
    <mergeCell ref="B11:F11"/>
    <mergeCell ref="B12:F12"/>
    <mergeCell ref="B14:F14"/>
    <mergeCell ref="C4:F4"/>
    <mergeCell ref="A8:G8"/>
    <mergeCell ref="B13:F13"/>
    <mergeCell ref="A6:F6"/>
    <mergeCell ref="A39:G39"/>
    <mergeCell ref="B28:F28"/>
    <mergeCell ref="A72:E72"/>
    <mergeCell ref="A74:E74"/>
    <mergeCell ref="A70:E70"/>
    <mergeCell ref="A54:F54"/>
    <mergeCell ref="A55:F55"/>
    <mergeCell ref="F64:J64"/>
    <mergeCell ref="F63:J63"/>
    <mergeCell ref="A45:C46"/>
    <mergeCell ref="B31:F31"/>
    <mergeCell ref="A47:C47"/>
    <mergeCell ref="A44:C44"/>
    <mergeCell ref="A60:G60"/>
    <mergeCell ref="A43:C43"/>
    <mergeCell ref="B38:F38"/>
    <mergeCell ref="A18:G18"/>
    <mergeCell ref="A85:E85"/>
    <mergeCell ref="A76:E76"/>
    <mergeCell ref="A77:E77"/>
    <mergeCell ref="A78:E78"/>
    <mergeCell ref="A79:E79"/>
    <mergeCell ref="A84:E84"/>
    <mergeCell ref="A82:E82"/>
    <mergeCell ref="A83:E83"/>
    <mergeCell ref="A71:E71"/>
    <mergeCell ref="A69:E69"/>
    <mergeCell ref="C61:G61"/>
    <mergeCell ref="A75:E75"/>
    <mergeCell ref="A64:E64"/>
    <mergeCell ref="A66:E66"/>
    <mergeCell ref="A67:E67"/>
  </mergeCells>
  <phoneticPr fontId="11" type="noConversion"/>
  <conditionalFormatting sqref="B24:D24">
    <cfRule type="expression" dxfId="1" priority="2">
      <formula>$B$24=""</formula>
    </cfRule>
  </conditionalFormatting>
  <conditionalFormatting sqref="B25:D25">
    <cfRule type="expression" dxfId="0" priority="1">
      <formula>$B$25=""</formula>
    </cfRule>
  </conditionalFormatting>
  <dataValidations count="2">
    <dataValidation type="date" operator="greaterThan" allowBlank="1" showInputMessage="1" showErrorMessage="1" errorTitle="Ongeldige datum" error="Een geldige datum dient te worden ingevuld." promptTitle="Einddatum inzet" prompt="Vul hier de einddatum in" sqref="B25:D25" xr:uid="{C64F2959-79F9-CD43-84E0-AA26BA73E449}">
      <formula1>43466</formula1>
    </dataValidation>
    <dataValidation type="date" operator="greaterThan" allowBlank="1" showInputMessage="1" showErrorMessage="1" errorTitle="Ongeldige datum" error="Een geldige datum dient te worden ingevuld." promptTitle="Startdatum inzet" prompt="Vul hier de startdatum in" sqref="B24:D24" xr:uid="{11B8CCEB-47BF-6441-9ACD-82BAACEE7C87}">
      <formula1>43466</formula1>
    </dataValidation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>
    <oddHeader>&amp;L&amp;"Segoe UI,Regular"&amp;10&amp;K000000Laatste wijziging 24/09/2019</oddHeader>
  </headerFooter>
  <rowBreaks count="1" manualBreakCount="1">
    <brk id="3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94" r:id="rId4" name="Option Button 670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19</xdr:row>
                    <xdr:rowOff>9525</xdr:rowOff>
                  </from>
                  <to>
                    <xdr:col>3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5" name="Option Button 671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20</xdr:row>
                    <xdr:rowOff>9525</xdr:rowOff>
                  </from>
                  <to>
                    <xdr:col>3</xdr:col>
                    <xdr:colOff>200025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" name="Check Box 689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32</xdr:row>
                    <xdr:rowOff>85725</xdr:rowOff>
                  </from>
                  <to>
                    <xdr:col>1</xdr:col>
                    <xdr:colOff>257175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7" name="Check Box 690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33</xdr:row>
                    <xdr:rowOff>180975</xdr:rowOff>
                  </from>
                  <to>
                    <xdr:col>1</xdr:col>
                    <xdr:colOff>257175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8" name="Check Box 691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35</xdr:row>
                    <xdr:rowOff>180975</xdr:rowOff>
                  </from>
                  <to>
                    <xdr:col>1</xdr:col>
                    <xdr:colOff>257175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9" name="Check Box 692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34</xdr:row>
                    <xdr:rowOff>190500</xdr:rowOff>
                  </from>
                  <to>
                    <xdr:col>1</xdr:col>
                    <xdr:colOff>257175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10" name="Drop Down 765">
              <controlPr locked="0" defaultSize="0" autoLine="0" autoPict="0">
                <anchor>
                  <from>
                    <xdr:col>1</xdr:col>
                    <xdr:colOff>57150</xdr:colOff>
                    <xdr:row>28</xdr:row>
                    <xdr:rowOff>38100</xdr:rowOff>
                  </from>
                  <to>
                    <xdr:col>5</xdr:col>
                    <xdr:colOff>904875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11" name="Drop Down 767">
              <controlPr locked="0" defaultSize="0" autoLine="0" autoPict="0">
                <anchor>
                  <from>
                    <xdr:col>1</xdr:col>
                    <xdr:colOff>47625</xdr:colOff>
                    <xdr:row>29</xdr:row>
                    <xdr:rowOff>47625</xdr:rowOff>
                  </from>
                  <to>
                    <xdr:col>5</xdr:col>
                    <xdr:colOff>895350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2" name="Drop Down 768">
              <controlPr locked="0" defaultSize="0" autoLine="0" autoPict="0">
                <anchor>
                  <from>
                    <xdr:col>1</xdr:col>
                    <xdr:colOff>47625</xdr:colOff>
                    <xdr:row>30</xdr:row>
                    <xdr:rowOff>38100</xdr:rowOff>
                  </from>
                  <to>
                    <xdr:col>5</xdr:col>
                    <xdr:colOff>895350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13" name="Drop Down 769">
              <controlPr locked="0" defaultSize="0" autoLine="0" autoPict="0">
                <anchor>
                  <from>
                    <xdr:col>1</xdr:col>
                    <xdr:colOff>57150</xdr:colOff>
                    <xdr:row>31</xdr:row>
                    <xdr:rowOff>38100</xdr:rowOff>
                  </from>
                  <to>
                    <xdr:col>5</xdr:col>
                    <xdr:colOff>904875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14" name="Check Box 770">
              <controlPr locked="0" defaultSize="0" autoFill="0" autoLine="0" autoPict="0">
                <anchor moveWithCells="1">
                  <from>
                    <xdr:col>0</xdr:col>
                    <xdr:colOff>1933575</xdr:colOff>
                    <xdr:row>36</xdr:row>
                    <xdr:rowOff>180975</xdr:rowOff>
                  </from>
                  <to>
                    <xdr:col>1</xdr:col>
                    <xdr:colOff>257175</xdr:colOff>
                    <xdr:row>37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Bestelbon</vt:lpstr>
      <vt:lpstr>Bestelbon!Afdrukbereik</vt:lpstr>
    </vt:vector>
  </TitlesOfParts>
  <Company>Rode Kruis-Vlaanderen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Katrien Robberechts</dc:creator>
  <cp:lastModifiedBy>Bruynseels</cp:lastModifiedBy>
  <cp:lastPrinted>2019-09-24T13:11:23Z</cp:lastPrinted>
  <dcterms:created xsi:type="dcterms:W3CDTF">2008-10-20T12:33:39Z</dcterms:created>
  <dcterms:modified xsi:type="dcterms:W3CDTF">2020-07-21T15:37:27Z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5e2db6-eecf-4aa2-8fc3-174bf94bce19_Enabled">
    <vt:lpwstr>True</vt:lpwstr>
  </property>
  <property fmtid="{D5CDD505-2E9C-101B-9397-08002B2CF9AE}" pid="3" name="MSIP_Label_fb5e2db6-eecf-4aa2-8fc3-174bf94bce19_SiteId">
    <vt:lpwstr>ceb177bf-013b-49ab-8a9c-4abce32afc1e</vt:lpwstr>
  </property>
  <property fmtid="{D5CDD505-2E9C-101B-9397-08002B2CF9AE}" pid="4" name="MSIP_Label_fb5e2db6-eecf-4aa2-8fc3-174bf94bce19_Ref">
    <vt:lpwstr>https://api.informationprotection.azure.com/api/ceb177bf-013b-49ab-8a9c-4abce32afc1e</vt:lpwstr>
  </property>
  <property fmtid="{D5CDD505-2E9C-101B-9397-08002B2CF9AE}" pid="5" name="MSIP_Label_fb5e2db6-eecf-4aa2-8fc3-174bf94bce19_Owner">
    <vt:lpwstr>Suys_Davy@cat.com</vt:lpwstr>
  </property>
  <property fmtid="{D5CDD505-2E9C-101B-9397-08002B2CF9AE}" pid="6" name="MSIP_Label_fb5e2db6-eecf-4aa2-8fc3-174bf94bce19_SetDate">
    <vt:lpwstr>2018-04-26T17:55:40.6513740+02:00</vt:lpwstr>
  </property>
  <property fmtid="{D5CDD505-2E9C-101B-9397-08002B2CF9AE}" pid="7" name="MSIP_Label_fb5e2db6-eecf-4aa2-8fc3-174bf94bce19_Name">
    <vt:lpwstr>Cat Confidential Green</vt:lpwstr>
  </property>
  <property fmtid="{D5CDD505-2E9C-101B-9397-08002B2CF9AE}" pid="8" name="MSIP_Label_fb5e2db6-eecf-4aa2-8fc3-174bf94bce19_Application">
    <vt:lpwstr>Microsoft Azure Information Protection</vt:lpwstr>
  </property>
  <property fmtid="{D5CDD505-2E9C-101B-9397-08002B2CF9AE}" pid="9" name="MSIP_Label_fb5e2db6-eecf-4aa2-8fc3-174bf94bce19_Extended_MSFT_Method">
    <vt:lpwstr>Automatic</vt:lpwstr>
  </property>
  <property fmtid="{D5CDD505-2E9C-101B-9397-08002B2CF9AE}" pid="10" name="Sensitivity">
    <vt:lpwstr>Cat Confidential Green</vt:lpwstr>
  </property>
</Properties>
</file>